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1415" windowHeight="6450" firstSheet="6" activeTab="11"/>
  </bookViews>
  <sheets>
    <sheet name="全事故（６月中）" sheetId="1" r:id="rId1"/>
    <sheet name="全事故（６月末）" sheetId="2" r:id="rId2"/>
    <sheet name="高齢者関連（６月中）" sheetId="3" r:id="rId3"/>
    <sheet name="高齢者関連（６月末）" sheetId="4" r:id="rId4"/>
    <sheet name="こども関連（６月中）" sheetId="5" r:id="rId5"/>
    <sheet name="こども関連（６月末）" sheetId="6" r:id="rId6"/>
    <sheet name="自転車関連（６月中）" sheetId="7" r:id="rId7"/>
    <sheet name="自転車関連（６月末）" sheetId="8" r:id="rId8"/>
    <sheet name="歩行者関連（６月中）" sheetId="9" r:id="rId9"/>
    <sheet name="歩行者関連（６月末）" sheetId="10" r:id="rId10"/>
    <sheet name="二輪車関連（６月中）" sheetId="11" r:id="rId11"/>
    <sheet name="二輪車関連（６月末）" sheetId="12" r:id="rId12"/>
  </sheets>
  <definedNames>
    <definedName name="_xlnm.Print_Area" localSheetId="4">'こども関連（６月中）'!$A$5:$V$59</definedName>
    <definedName name="_xlnm.Print_Area" localSheetId="5">'こども関連（６月末）'!$A$5:$V$59</definedName>
    <definedName name="_xlnm.Print_Area" localSheetId="2">'高齢者関連（６月中）'!$A$5:$V$59</definedName>
    <definedName name="_xlnm.Print_Area" localSheetId="3">'高齢者関連（６月末）'!$A$5:$V$59</definedName>
    <definedName name="_xlnm.Print_Area" localSheetId="6">'自転車関連（６月中）'!$A$5:$V$59</definedName>
    <definedName name="_xlnm.Print_Area" localSheetId="7">'自転車関連（６月末）'!$A$5:$V$59</definedName>
    <definedName name="_xlnm.Print_Area" localSheetId="0">'全事故（６月中）'!$A$5:$V$59</definedName>
    <definedName name="_xlnm.Print_Area" localSheetId="1">'全事故（６月末）'!$A$5:$V$59</definedName>
    <definedName name="_xlnm.Print_Area" localSheetId="10">'二輪車関連（６月中）'!$A$5:$V$59</definedName>
    <definedName name="_xlnm.Print_Area" localSheetId="11">'二輪車関連（６月末）'!$A$5:$V$59</definedName>
    <definedName name="_xlnm.Print_Area" localSheetId="8">'歩行者関連（６月中）'!$A$5:$V$59</definedName>
    <definedName name="_xlnm.Print_Area" localSheetId="9">'歩行者関連（６月末）'!$A$5:$V$59</definedName>
    <definedName name="_xlnm.Print_Titles" localSheetId="4">'こども関連（６月中）'!$1:$4</definedName>
    <definedName name="_xlnm.Print_Titles" localSheetId="5">'こども関連（６月末）'!$1:$4</definedName>
    <definedName name="_xlnm.Print_Titles" localSheetId="2">'高齢者関連（６月中）'!$1:$4</definedName>
    <definedName name="_xlnm.Print_Titles" localSheetId="3">'高齢者関連（６月末）'!$1:$4</definedName>
    <definedName name="_xlnm.Print_Titles" localSheetId="6">'自転車関連（６月中）'!$1:$4</definedName>
    <definedName name="_xlnm.Print_Titles" localSheetId="7">'自転車関連（６月末）'!$1:$4</definedName>
    <definedName name="_xlnm.Print_Titles" localSheetId="0">'全事故（６月中）'!$1:$4</definedName>
    <definedName name="_xlnm.Print_Titles" localSheetId="1">'全事故（６月末）'!$1:$4</definedName>
    <definedName name="_xlnm.Print_Titles" localSheetId="10">'二輪車関連（６月中）'!$1:$4</definedName>
    <definedName name="_xlnm.Print_Titles" localSheetId="11">'二輪車関連（６月末）'!$1:$4</definedName>
    <definedName name="_xlnm.Print_Titles" localSheetId="8">'歩行者関連（６月中）'!$1:$4</definedName>
    <definedName name="_xlnm.Print_Titles" localSheetId="9">'歩行者関連（６月末）'!$1:$4</definedName>
    <definedName name="市町村ＩＤ" localSheetId="4">#REF!</definedName>
    <definedName name="市町村ＩＤ" localSheetId="5">#REF!</definedName>
    <definedName name="市町村ＩＤ" localSheetId="2">#REF!</definedName>
    <definedName name="市町村ＩＤ" localSheetId="3">#REF!</definedName>
    <definedName name="市町村ＩＤ" localSheetId="6">#REF!</definedName>
    <definedName name="市町村ＩＤ" localSheetId="7">#REF!</definedName>
    <definedName name="市町村ＩＤ" localSheetId="0">#REF!</definedName>
    <definedName name="市町村ＩＤ" localSheetId="1">#REF!</definedName>
    <definedName name="市町村ＩＤ" localSheetId="10">#REF!</definedName>
    <definedName name="市町村ＩＤ" localSheetId="11">#REF!</definedName>
    <definedName name="市町村ＩＤ" localSheetId="8">#REF!</definedName>
    <definedName name="市町村ＩＤ" localSheetId="9">#REF!</definedName>
    <definedName name="市町村ＩＤ">#REF!</definedName>
    <definedName name="所属ＩＤ" localSheetId="4">#REF!</definedName>
    <definedName name="所属ＩＤ" localSheetId="5">#REF!</definedName>
    <definedName name="所属ＩＤ" localSheetId="2">#REF!</definedName>
    <definedName name="所属ＩＤ" localSheetId="3">#REF!</definedName>
    <definedName name="所属ＩＤ" localSheetId="6">#REF!</definedName>
    <definedName name="所属ＩＤ" localSheetId="7">#REF!</definedName>
    <definedName name="所属ＩＤ" localSheetId="0">#REF!</definedName>
    <definedName name="所属ＩＤ" localSheetId="1">#REF!</definedName>
    <definedName name="所属ＩＤ" localSheetId="10">#REF!</definedName>
    <definedName name="所属ＩＤ" localSheetId="11">#REF!</definedName>
    <definedName name="所属ＩＤ" localSheetId="8">#REF!</definedName>
    <definedName name="所属ＩＤ" localSheetId="9">#REF!</definedName>
    <definedName name="所属ＩＤ">#REF!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9" i="1" l="1"/>
  <c r="P49" i="1"/>
  <c r="R49" i="1" s="1"/>
  <c r="O49" i="1"/>
  <c r="E49" i="1"/>
  <c r="D49" i="1"/>
  <c r="F49" i="1" s="1"/>
  <c r="Q48" i="1"/>
  <c r="P48" i="1"/>
  <c r="R48" i="1" s="1"/>
  <c r="O48" i="1"/>
  <c r="E48" i="1"/>
  <c r="D48" i="1"/>
  <c r="F48" i="1" s="1"/>
  <c r="Q47" i="1"/>
  <c r="P47" i="1"/>
  <c r="R47" i="1" s="1"/>
  <c r="O47" i="1"/>
  <c r="E47" i="1"/>
  <c r="D47" i="1"/>
  <c r="F47" i="1" s="1"/>
  <c r="Q46" i="1"/>
  <c r="P46" i="1"/>
  <c r="R46" i="1" s="1"/>
  <c r="O46" i="1"/>
  <c r="E46" i="1"/>
  <c r="D46" i="1"/>
  <c r="F46" i="1" s="1"/>
  <c r="Q45" i="1"/>
  <c r="P45" i="1"/>
  <c r="R45" i="1" s="1"/>
  <c r="O45" i="1"/>
  <c r="E45" i="1"/>
  <c r="D45" i="1"/>
  <c r="F45" i="1" s="1"/>
  <c r="Q44" i="1"/>
  <c r="P44" i="1"/>
  <c r="R44" i="1" s="1"/>
  <c r="O44" i="1"/>
  <c r="E44" i="1"/>
  <c r="D44" i="1"/>
  <c r="F44" i="1" s="1"/>
  <c r="Q43" i="1"/>
  <c r="P43" i="1"/>
  <c r="P42" i="1" s="1"/>
  <c r="R42" i="1" s="1"/>
  <c r="O43" i="1"/>
  <c r="E43" i="1"/>
  <c r="D43" i="1"/>
  <c r="D42" i="1" s="1"/>
  <c r="F42" i="1" s="1"/>
  <c r="V42" i="1"/>
  <c r="U42" i="1"/>
  <c r="T42" i="1"/>
  <c r="S42" i="1"/>
  <c r="Q42" i="1"/>
  <c r="N42" i="1"/>
  <c r="M42" i="1"/>
  <c r="O42" i="1" s="1"/>
  <c r="L42" i="1"/>
  <c r="K42" i="1"/>
  <c r="J42" i="1"/>
  <c r="I42" i="1"/>
  <c r="H42" i="1"/>
  <c r="G42" i="1"/>
  <c r="E42" i="1"/>
  <c r="Q41" i="1"/>
  <c r="P41" i="1"/>
  <c r="R41" i="1" s="1"/>
  <c r="O41" i="1"/>
  <c r="E41" i="1"/>
  <c r="D41" i="1"/>
  <c r="F41" i="1" s="1"/>
  <c r="Q40" i="1"/>
  <c r="P40" i="1"/>
  <c r="R40" i="1" s="1"/>
  <c r="O40" i="1"/>
  <c r="E40" i="1"/>
  <c r="D40" i="1"/>
  <c r="F40" i="1" s="1"/>
  <c r="Q39" i="1"/>
  <c r="P39" i="1"/>
  <c r="R39" i="1" s="1"/>
  <c r="O39" i="1"/>
  <c r="E39" i="1"/>
  <c r="D39" i="1"/>
  <c r="F39" i="1" s="1"/>
  <c r="Q38" i="1"/>
  <c r="Q37" i="1" s="1"/>
  <c r="P38" i="1"/>
  <c r="R38" i="1" s="1"/>
  <c r="O38" i="1"/>
  <c r="E38" i="1"/>
  <c r="E37" i="1" s="1"/>
  <c r="D38" i="1"/>
  <c r="F38" i="1" s="1"/>
  <c r="V37" i="1"/>
  <c r="V5" i="1" s="1"/>
  <c r="U37" i="1"/>
  <c r="T37" i="1"/>
  <c r="T5" i="1" s="1"/>
  <c r="S37" i="1"/>
  <c r="P37" i="1"/>
  <c r="R37" i="1" s="1"/>
  <c r="N37" i="1"/>
  <c r="N5" i="1" s="1"/>
  <c r="M37" i="1"/>
  <c r="O37" i="1" s="1"/>
  <c r="L37" i="1"/>
  <c r="L5" i="1" s="1"/>
  <c r="K37" i="1"/>
  <c r="J37" i="1"/>
  <c r="J5" i="1" s="1"/>
  <c r="I37" i="1"/>
  <c r="H37" i="1"/>
  <c r="H5" i="1" s="1"/>
  <c r="G37" i="1"/>
  <c r="D37" i="1"/>
  <c r="F37" i="1" s="1"/>
  <c r="Q36" i="1"/>
  <c r="P36" i="1"/>
  <c r="R36" i="1" s="1"/>
  <c r="O36" i="1"/>
  <c r="E36" i="1"/>
  <c r="D36" i="1"/>
  <c r="F36" i="1" s="1"/>
  <c r="Q35" i="1"/>
  <c r="P35" i="1"/>
  <c r="R35" i="1" s="1"/>
  <c r="O35" i="1"/>
  <c r="E35" i="1"/>
  <c r="D35" i="1"/>
  <c r="F35" i="1" s="1"/>
  <c r="Q34" i="1"/>
  <c r="P34" i="1"/>
  <c r="R34" i="1" s="1"/>
  <c r="O34" i="1"/>
  <c r="E34" i="1"/>
  <c r="D34" i="1"/>
  <c r="F34" i="1" s="1"/>
  <c r="Q33" i="1"/>
  <c r="P33" i="1"/>
  <c r="R33" i="1" s="1"/>
  <c r="O33" i="1"/>
  <c r="E33" i="1"/>
  <c r="D33" i="1"/>
  <c r="F33" i="1" s="1"/>
  <c r="Q32" i="1"/>
  <c r="P32" i="1"/>
  <c r="R32" i="1" s="1"/>
  <c r="O32" i="1"/>
  <c r="E32" i="1"/>
  <c r="D32" i="1"/>
  <c r="F32" i="1" s="1"/>
  <c r="Q31" i="1"/>
  <c r="P31" i="1"/>
  <c r="R31" i="1" s="1"/>
  <c r="O31" i="1"/>
  <c r="E31" i="1"/>
  <c r="D31" i="1"/>
  <c r="F31" i="1" s="1"/>
  <c r="Q30" i="1"/>
  <c r="P30" i="1"/>
  <c r="R30" i="1" s="1"/>
  <c r="O30" i="1"/>
  <c r="E30" i="1"/>
  <c r="D30" i="1"/>
  <c r="F30" i="1" s="1"/>
  <c r="Q29" i="1"/>
  <c r="P29" i="1"/>
  <c r="R29" i="1" s="1"/>
  <c r="O29" i="1"/>
  <c r="E29" i="1"/>
  <c r="D29" i="1"/>
  <c r="F29" i="1" s="1"/>
  <c r="Q28" i="1"/>
  <c r="P28" i="1"/>
  <c r="R28" i="1" s="1"/>
  <c r="O28" i="1"/>
  <c r="E28" i="1"/>
  <c r="D28" i="1"/>
  <c r="F28" i="1" s="1"/>
  <c r="Q27" i="1"/>
  <c r="P27" i="1"/>
  <c r="P26" i="1" s="1"/>
  <c r="R26" i="1" s="1"/>
  <c r="O27" i="1"/>
  <c r="E27" i="1"/>
  <c r="D27" i="1"/>
  <c r="D26" i="1" s="1"/>
  <c r="V26" i="1"/>
  <c r="U26" i="1"/>
  <c r="T26" i="1"/>
  <c r="S26" i="1"/>
  <c r="Q26" i="1"/>
  <c r="N26" i="1"/>
  <c r="M26" i="1"/>
  <c r="O26" i="1" s="1"/>
  <c r="L26" i="1"/>
  <c r="K26" i="1"/>
  <c r="J26" i="1"/>
  <c r="I26" i="1"/>
  <c r="H26" i="1"/>
  <c r="G26" i="1"/>
  <c r="E26" i="1"/>
  <c r="Q25" i="1"/>
  <c r="P25" i="1"/>
  <c r="R25" i="1" s="1"/>
  <c r="O25" i="1"/>
  <c r="E25" i="1"/>
  <c r="D25" i="1"/>
  <c r="F25" i="1" s="1"/>
  <c r="Q24" i="1"/>
  <c r="P24" i="1"/>
  <c r="R24" i="1" s="1"/>
  <c r="O24" i="1"/>
  <c r="E24" i="1"/>
  <c r="D24" i="1"/>
  <c r="Q23" i="1"/>
  <c r="P23" i="1"/>
  <c r="R23" i="1" s="1"/>
  <c r="O23" i="1"/>
  <c r="E23" i="1"/>
  <c r="D23" i="1"/>
  <c r="F23" i="1" s="1"/>
  <c r="Q22" i="1"/>
  <c r="P22" i="1"/>
  <c r="R22" i="1" s="1"/>
  <c r="O22" i="1"/>
  <c r="E22" i="1"/>
  <c r="D22" i="1"/>
  <c r="Q21" i="1"/>
  <c r="P21" i="1"/>
  <c r="R21" i="1" s="1"/>
  <c r="O21" i="1"/>
  <c r="E21" i="1"/>
  <c r="D21" i="1"/>
  <c r="F21" i="1" s="1"/>
  <c r="Q20" i="1"/>
  <c r="P20" i="1"/>
  <c r="R20" i="1" s="1"/>
  <c r="O20" i="1"/>
  <c r="E20" i="1"/>
  <c r="D20" i="1"/>
  <c r="Q19" i="1"/>
  <c r="P19" i="1"/>
  <c r="R19" i="1" s="1"/>
  <c r="O19" i="1"/>
  <c r="E19" i="1"/>
  <c r="D19" i="1"/>
  <c r="F19" i="1" s="1"/>
  <c r="Q18" i="1"/>
  <c r="P18" i="1"/>
  <c r="R18" i="1" s="1"/>
  <c r="O18" i="1"/>
  <c r="E18" i="1"/>
  <c r="D18" i="1"/>
  <c r="Q17" i="1"/>
  <c r="P17" i="1"/>
  <c r="R17" i="1" s="1"/>
  <c r="O17" i="1"/>
  <c r="E17" i="1"/>
  <c r="D17" i="1"/>
  <c r="F17" i="1" s="1"/>
  <c r="Q16" i="1"/>
  <c r="P16" i="1"/>
  <c r="R16" i="1" s="1"/>
  <c r="O16" i="1"/>
  <c r="E16" i="1"/>
  <c r="D16" i="1"/>
  <c r="Q15" i="1"/>
  <c r="P15" i="1"/>
  <c r="R15" i="1" s="1"/>
  <c r="O15" i="1"/>
  <c r="E15" i="1"/>
  <c r="D15" i="1"/>
  <c r="F15" i="1" s="1"/>
  <c r="Q14" i="1"/>
  <c r="P14" i="1"/>
  <c r="R14" i="1" s="1"/>
  <c r="O14" i="1"/>
  <c r="E14" i="1"/>
  <c r="D14" i="1"/>
  <c r="Q13" i="1"/>
  <c r="P13" i="1"/>
  <c r="R13" i="1" s="1"/>
  <c r="O13" i="1"/>
  <c r="E13" i="1"/>
  <c r="D13" i="1"/>
  <c r="F13" i="1" s="1"/>
  <c r="Q12" i="1"/>
  <c r="P12" i="1"/>
  <c r="R12" i="1" s="1"/>
  <c r="O12" i="1"/>
  <c r="E12" i="1"/>
  <c r="E10" i="1" s="1"/>
  <c r="E5" i="1" s="1"/>
  <c r="D12" i="1"/>
  <c r="Q11" i="1"/>
  <c r="P11" i="1"/>
  <c r="P10" i="1" s="1"/>
  <c r="R10" i="1" s="1"/>
  <c r="O11" i="1"/>
  <c r="E11" i="1"/>
  <c r="D11" i="1"/>
  <c r="D10" i="1" s="1"/>
  <c r="V10" i="1"/>
  <c r="U10" i="1"/>
  <c r="U5" i="1" s="1"/>
  <c r="T10" i="1"/>
  <c r="S10" i="1"/>
  <c r="Q10" i="1"/>
  <c r="N10" i="1"/>
  <c r="M10" i="1"/>
  <c r="M5" i="1" s="1"/>
  <c r="O5" i="1" s="1"/>
  <c r="L10" i="1"/>
  <c r="K10" i="1"/>
  <c r="J10" i="1"/>
  <c r="I10" i="1"/>
  <c r="I5" i="1" s="1"/>
  <c r="H10" i="1"/>
  <c r="G10" i="1"/>
  <c r="Q9" i="1"/>
  <c r="P9" i="1"/>
  <c r="P5" i="1" s="1"/>
  <c r="R5" i="1" s="1"/>
  <c r="O9" i="1"/>
  <c r="E9" i="1"/>
  <c r="D9" i="1"/>
  <c r="D5" i="1" s="1"/>
  <c r="S5" i="1"/>
  <c r="Q5" i="1"/>
  <c r="K5" i="1"/>
  <c r="G5" i="1"/>
  <c r="F5" i="1" l="1"/>
  <c r="F9" i="1"/>
  <c r="O10" i="1"/>
  <c r="R9" i="1"/>
  <c r="F10" i="1"/>
  <c r="F11" i="1"/>
  <c r="R11" i="1"/>
  <c r="F12" i="1"/>
  <c r="F14" i="1"/>
  <c r="F16" i="1"/>
  <c r="F18" i="1"/>
  <c r="F20" i="1"/>
  <c r="F22" i="1"/>
  <c r="F24" i="1"/>
  <c r="F26" i="1"/>
  <c r="F27" i="1"/>
  <c r="R27" i="1"/>
  <c r="F43" i="1"/>
  <c r="R43" i="1"/>
  <c r="D9" i="12" l="1"/>
  <c r="E9" i="12"/>
  <c r="F9" i="12"/>
  <c r="O9" i="12"/>
  <c r="P9" i="12"/>
  <c r="Q9" i="12"/>
  <c r="R9" i="12"/>
  <c r="G10" i="12"/>
  <c r="G5" i="12" s="1"/>
  <c r="H10" i="12"/>
  <c r="H5" i="12" s="1"/>
  <c r="I10" i="12"/>
  <c r="I5" i="12" s="1"/>
  <c r="J10" i="12"/>
  <c r="J5" i="12" s="1"/>
  <c r="K10" i="12"/>
  <c r="K5" i="12" s="1"/>
  <c r="L10" i="12"/>
  <c r="L5" i="12" s="1"/>
  <c r="M10" i="12"/>
  <c r="M5" i="12" s="1"/>
  <c r="O5" i="12" s="1"/>
  <c r="N10" i="12"/>
  <c r="N5" i="12" s="1"/>
  <c r="O10" i="12"/>
  <c r="S10" i="12"/>
  <c r="S5" i="12" s="1"/>
  <c r="T10" i="12"/>
  <c r="T5" i="12" s="1"/>
  <c r="U10" i="12"/>
  <c r="U5" i="12" s="1"/>
  <c r="V10" i="12"/>
  <c r="V5" i="12" s="1"/>
  <c r="D11" i="12"/>
  <c r="D10" i="12" s="1"/>
  <c r="E11" i="12"/>
  <c r="F11" i="12"/>
  <c r="O11" i="12"/>
  <c r="P11" i="12"/>
  <c r="P10" i="12" s="1"/>
  <c r="Q11" i="12"/>
  <c r="R11" i="12"/>
  <c r="D12" i="12"/>
  <c r="E12" i="12"/>
  <c r="F12" i="12" s="1"/>
  <c r="O12" i="12"/>
  <c r="P12" i="12"/>
  <c r="Q12" i="12"/>
  <c r="R12" i="12" s="1"/>
  <c r="D13" i="12"/>
  <c r="E13" i="12"/>
  <c r="F13" i="12"/>
  <c r="O13" i="12"/>
  <c r="P13" i="12"/>
  <c r="Q13" i="12"/>
  <c r="R13" i="12"/>
  <c r="D14" i="12"/>
  <c r="E14" i="12"/>
  <c r="F14" i="12" s="1"/>
  <c r="O14" i="12"/>
  <c r="P14" i="12"/>
  <c r="Q14" i="12"/>
  <c r="R14" i="12" s="1"/>
  <c r="D15" i="12"/>
  <c r="E15" i="12"/>
  <c r="F15" i="12"/>
  <c r="O15" i="12"/>
  <c r="P15" i="12"/>
  <c r="Q15" i="12"/>
  <c r="R15" i="12"/>
  <c r="D16" i="12"/>
  <c r="E16" i="12"/>
  <c r="F16" i="12" s="1"/>
  <c r="O16" i="12"/>
  <c r="P16" i="12"/>
  <c r="Q16" i="12"/>
  <c r="R16" i="12" s="1"/>
  <c r="D17" i="12"/>
  <c r="E17" i="12"/>
  <c r="F17" i="12"/>
  <c r="O17" i="12"/>
  <c r="P17" i="12"/>
  <c r="Q17" i="12"/>
  <c r="R17" i="12"/>
  <c r="D18" i="12"/>
  <c r="E18" i="12"/>
  <c r="F18" i="12" s="1"/>
  <c r="O18" i="12"/>
  <c r="P18" i="12"/>
  <c r="Q18" i="12"/>
  <c r="R18" i="12" s="1"/>
  <c r="D19" i="12"/>
  <c r="E19" i="12"/>
  <c r="F19" i="12"/>
  <c r="O19" i="12"/>
  <c r="P19" i="12"/>
  <c r="Q19" i="12"/>
  <c r="R19" i="12"/>
  <c r="D20" i="12"/>
  <c r="E20" i="12"/>
  <c r="F20" i="12" s="1"/>
  <c r="O20" i="12"/>
  <c r="P20" i="12"/>
  <c r="Q20" i="12"/>
  <c r="R20" i="12" s="1"/>
  <c r="D21" i="12"/>
  <c r="E21" i="12"/>
  <c r="F21" i="12"/>
  <c r="O21" i="12"/>
  <c r="P21" i="12"/>
  <c r="Q21" i="12"/>
  <c r="R21" i="12"/>
  <c r="D22" i="12"/>
  <c r="E22" i="12"/>
  <c r="F22" i="12" s="1"/>
  <c r="O22" i="12"/>
  <c r="P22" i="12"/>
  <c r="Q22" i="12"/>
  <c r="R22" i="12" s="1"/>
  <c r="D23" i="12"/>
  <c r="E23" i="12"/>
  <c r="F23" i="12"/>
  <c r="O23" i="12"/>
  <c r="P23" i="12"/>
  <c r="Q23" i="12"/>
  <c r="R23" i="12"/>
  <c r="D24" i="12"/>
  <c r="E24" i="12"/>
  <c r="F24" i="12" s="1"/>
  <c r="O24" i="12"/>
  <c r="P24" i="12"/>
  <c r="Q24" i="12"/>
  <c r="R24" i="12" s="1"/>
  <c r="D25" i="12"/>
  <c r="E25" i="12"/>
  <c r="F25" i="12"/>
  <c r="O25" i="12"/>
  <c r="P25" i="12"/>
  <c r="Q25" i="12"/>
  <c r="R25" i="12"/>
  <c r="G26" i="12"/>
  <c r="H26" i="12"/>
  <c r="I26" i="12"/>
  <c r="J26" i="12"/>
  <c r="K26" i="12"/>
  <c r="L26" i="12"/>
  <c r="M26" i="12"/>
  <c r="N26" i="12"/>
  <c r="O26" i="12"/>
  <c r="S26" i="12"/>
  <c r="T26" i="12"/>
  <c r="U26" i="12"/>
  <c r="V26" i="12"/>
  <c r="D27" i="12"/>
  <c r="D26" i="12" s="1"/>
  <c r="E27" i="12"/>
  <c r="F27" i="12"/>
  <c r="O27" i="12"/>
  <c r="P27" i="12"/>
  <c r="P26" i="12" s="1"/>
  <c r="Q27" i="12"/>
  <c r="R27" i="12"/>
  <c r="D28" i="12"/>
  <c r="E28" i="12"/>
  <c r="F28" i="12" s="1"/>
  <c r="O28" i="12"/>
  <c r="P28" i="12"/>
  <c r="Q28" i="12"/>
  <c r="R28" i="12" s="1"/>
  <c r="D29" i="12"/>
  <c r="E29" i="12"/>
  <c r="F29" i="12"/>
  <c r="O29" i="12"/>
  <c r="P29" i="12"/>
  <c r="Q29" i="12"/>
  <c r="R29" i="12"/>
  <c r="D30" i="12"/>
  <c r="E30" i="12"/>
  <c r="F30" i="12" s="1"/>
  <c r="O30" i="12"/>
  <c r="P30" i="12"/>
  <c r="Q30" i="12"/>
  <c r="R30" i="12" s="1"/>
  <c r="D31" i="12"/>
  <c r="E31" i="12"/>
  <c r="F31" i="12"/>
  <c r="O31" i="12"/>
  <c r="P31" i="12"/>
  <c r="Q31" i="12"/>
  <c r="R31" i="12"/>
  <c r="D32" i="12"/>
  <c r="E32" i="12"/>
  <c r="F32" i="12" s="1"/>
  <c r="O32" i="12"/>
  <c r="P32" i="12"/>
  <c r="Q32" i="12"/>
  <c r="R32" i="12" s="1"/>
  <c r="D33" i="12"/>
  <c r="E33" i="12"/>
  <c r="F33" i="12"/>
  <c r="O33" i="12"/>
  <c r="P33" i="12"/>
  <c r="Q33" i="12"/>
  <c r="R33" i="12"/>
  <c r="D34" i="12"/>
  <c r="E34" i="12"/>
  <c r="F34" i="12" s="1"/>
  <c r="O34" i="12"/>
  <c r="P34" i="12"/>
  <c r="Q34" i="12"/>
  <c r="R34" i="12" s="1"/>
  <c r="D35" i="12"/>
  <c r="E35" i="12"/>
  <c r="F35" i="12"/>
  <c r="O35" i="12"/>
  <c r="P35" i="12"/>
  <c r="Q35" i="12"/>
  <c r="R35" i="12"/>
  <c r="D36" i="12"/>
  <c r="E36" i="12"/>
  <c r="F36" i="12" s="1"/>
  <c r="O36" i="12"/>
  <c r="P36" i="12"/>
  <c r="Q36" i="12"/>
  <c r="R36" i="12" s="1"/>
  <c r="G37" i="12"/>
  <c r="H37" i="12"/>
  <c r="I37" i="12"/>
  <c r="J37" i="12"/>
  <c r="K37" i="12"/>
  <c r="L37" i="12"/>
  <c r="M37" i="12"/>
  <c r="N37" i="12"/>
  <c r="O37" i="12" s="1"/>
  <c r="S37" i="12"/>
  <c r="T37" i="12"/>
  <c r="U37" i="12"/>
  <c r="V37" i="12"/>
  <c r="D38" i="12"/>
  <c r="E38" i="12"/>
  <c r="E37" i="12" s="1"/>
  <c r="O38" i="12"/>
  <c r="P38" i="12"/>
  <c r="Q38" i="12"/>
  <c r="Q37" i="12" s="1"/>
  <c r="D39" i="12"/>
  <c r="D37" i="12" s="1"/>
  <c r="F37" i="12" s="1"/>
  <c r="E39" i="12"/>
  <c r="F39" i="12"/>
  <c r="O39" i="12"/>
  <c r="P39" i="12"/>
  <c r="P37" i="12" s="1"/>
  <c r="R37" i="12" s="1"/>
  <c r="Q39" i="12"/>
  <c r="R39" i="12"/>
  <c r="D40" i="12"/>
  <c r="E40" i="12"/>
  <c r="F40" i="12" s="1"/>
  <c r="O40" i="12"/>
  <c r="P40" i="12"/>
  <c r="Q40" i="12"/>
  <c r="R40" i="12" s="1"/>
  <c r="D41" i="12"/>
  <c r="E41" i="12"/>
  <c r="F41" i="12"/>
  <c r="O41" i="12"/>
  <c r="P41" i="12"/>
  <c r="Q41" i="12"/>
  <c r="R41" i="12"/>
  <c r="G42" i="12"/>
  <c r="H42" i="12"/>
  <c r="I42" i="12"/>
  <c r="J42" i="12"/>
  <c r="K42" i="12"/>
  <c r="L42" i="12"/>
  <c r="M42" i="12"/>
  <c r="N42" i="12"/>
  <c r="O42" i="12"/>
  <c r="S42" i="12"/>
  <c r="T42" i="12"/>
  <c r="U42" i="12"/>
  <c r="V42" i="12"/>
  <c r="D43" i="12"/>
  <c r="D42" i="12" s="1"/>
  <c r="E43" i="12"/>
  <c r="F43" i="12"/>
  <c r="O43" i="12"/>
  <c r="P43" i="12"/>
  <c r="P42" i="12" s="1"/>
  <c r="Q43" i="12"/>
  <c r="R43" i="12"/>
  <c r="D44" i="12"/>
  <c r="E44" i="12"/>
  <c r="F44" i="12" s="1"/>
  <c r="O44" i="12"/>
  <c r="P44" i="12"/>
  <c r="Q44" i="12"/>
  <c r="R44" i="12" s="1"/>
  <c r="D45" i="12"/>
  <c r="E45" i="12"/>
  <c r="F45" i="12"/>
  <c r="O45" i="12"/>
  <c r="P45" i="12"/>
  <c r="Q45" i="12"/>
  <c r="R45" i="12"/>
  <c r="D46" i="12"/>
  <c r="E46" i="12"/>
  <c r="F46" i="12" s="1"/>
  <c r="O46" i="12"/>
  <c r="P46" i="12"/>
  <c r="Q46" i="12"/>
  <c r="R46" i="12" s="1"/>
  <c r="D47" i="12"/>
  <c r="E47" i="12"/>
  <c r="F47" i="12"/>
  <c r="O47" i="12"/>
  <c r="P47" i="12"/>
  <c r="Q47" i="12"/>
  <c r="R47" i="12"/>
  <c r="D48" i="12"/>
  <c r="E48" i="12"/>
  <c r="F48" i="12" s="1"/>
  <c r="O48" i="12"/>
  <c r="P48" i="12"/>
  <c r="Q48" i="12"/>
  <c r="R48" i="12" s="1"/>
  <c r="D49" i="12"/>
  <c r="E49" i="12"/>
  <c r="F49" i="12"/>
  <c r="O49" i="12"/>
  <c r="P49" i="12"/>
  <c r="Q49" i="12"/>
  <c r="R49" i="12"/>
  <c r="P5" i="12" l="1"/>
  <c r="D5" i="12"/>
  <c r="Q42" i="12"/>
  <c r="R42" i="12" s="1"/>
  <c r="E42" i="12"/>
  <c r="F42" i="12" s="1"/>
  <c r="Q26" i="12"/>
  <c r="R26" i="12" s="1"/>
  <c r="E26" i="12"/>
  <c r="F26" i="12" s="1"/>
  <c r="Q10" i="12"/>
  <c r="Q5" i="12" s="1"/>
  <c r="E10" i="12"/>
  <c r="E5" i="12" s="1"/>
  <c r="R38" i="12"/>
  <c r="F38" i="12"/>
  <c r="D9" i="11"/>
  <c r="E9" i="11"/>
  <c r="F9" i="11"/>
  <c r="O9" i="11"/>
  <c r="P9" i="11"/>
  <c r="Q9" i="11"/>
  <c r="R9" i="11"/>
  <c r="G10" i="11"/>
  <c r="G5" i="11" s="1"/>
  <c r="H10" i="11"/>
  <c r="H5" i="11" s="1"/>
  <c r="I10" i="11"/>
  <c r="I5" i="11" s="1"/>
  <c r="J10" i="11"/>
  <c r="J5" i="11" s="1"/>
  <c r="K10" i="11"/>
  <c r="K5" i="11" s="1"/>
  <c r="L10" i="11"/>
  <c r="L5" i="11" s="1"/>
  <c r="M10" i="11"/>
  <c r="M5" i="11" s="1"/>
  <c r="O5" i="11" s="1"/>
  <c r="N10" i="11"/>
  <c r="N5" i="11" s="1"/>
  <c r="O10" i="11"/>
  <c r="S10" i="11"/>
  <c r="S5" i="11" s="1"/>
  <c r="T10" i="11"/>
  <c r="T5" i="11" s="1"/>
  <c r="U10" i="11"/>
  <c r="U5" i="11" s="1"/>
  <c r="V10" i="11"/>
  <c r="V5" i="11" s="1"/>
  <c r="D11" i="11"/>
  <c r="D10" i="11" s="1"/>
  <c r="E11" i="11"/>
  <c r="F11" i="11"/>
  <c r="O11" i="11"/>
  <c r="P11" i="11"/>
  <c r="P10" i="11" s="1"/>
  <c r="Q11" i="11"/>
  <c r="R11" i="11"/>
  <c r="D12" i="11"/>
  <c r="E12" i="11"/>
  <c r="F12" i="11" s="1"/>
  <c r="O12" i="11"/>
  <c r="P12" i="11"/>
  <c r="Q12" i="11"/>
  <c r="R12" i="11" s="1"/>
  <c r="D13" i="11"/>
  <c r="E13" i="11"/>
  <c r="F13" i="11"/>
  <c r="O13" i="11"/>
  <c r="P13" i="11"/>
  <c r="Q13" i="11"/>
  <c r="R13" i="11"/>
  <c r="D14" i="11"/>
  <c r="E14" i="11"/>
  <c r="F14" i="11" s="1"/>
  <c r="O14" i="11"/>
  <c r="P14" i="11"/>
  <c r="Q14" i="11"/>
  <c r="R14" i="11" s="1"/>
  <c r="D15" i="11"/>
  <c r="E15" i="11"/>
  <c r="F15" i="11"/>
  <c r="O15" i="11"/>
  <c r="P15" i="11"/>
  <c r="Q15" i="11"/>
  <c r="R15" i="11"/>
  <c r="D16" i="11"/>
  <c r="E16" i="11"/>
  <c r="F16" i="11" s="1"/>
  <c r="O16" i="11"/>
  <c r="P16" i="11"/>
  <c r="Q16" i="11"/>
  <c r="R16" i="11" s="1"/>
  <c r="D17" i="11"/>
  <c r="E17" i="11"/>
  <c r="F17" i="11"/>
  <c r="O17" i="11"/>
  <c r="P17" i="11"/>
  <c r="Q17" i="11"/>
  <c r="R17" i="11"/>
  <c r="D18" i="11"/>
  <c r="E18" i="11"/>
  <c r="F18" i="11" s="1"/>
  <c r="O18" i="11"/>
  <c r="P18" i="11"/>
  <c r="Q18" i="11"/>
  <c r="R18" i="11" s="1"/>
  <c r="D19" i="11"/>
  <c r="E19" i="11"/>
  <c r="F19" i="11"/>
  <c r="O19" i="11"/>
  <c r="P19" i="11"/>
  <c r="Q19" i="11"/>
  <c r="R19" i="11"/>
  <c r="D20" i="11"/>
  <c r="E20" i="11"/>
  <c r="F20" i="11" s="1"/>
  <c r="O20" i="11"/>
  <c r="P20" i="11"/>
  <c r="Q20" i="11"/>
  <c r="R20" i="11" s="1"/>
  <c r="D21" i="11"/>
  <c r="E21" i="11"/>
  <c r="F21" i="11"/>
  <c r="O21" i="11"/>
  <c r="P21" i="11"/>
  <c r="Q21" i="11"/>
  <c r="R21" i="11"/>
  <c r="D22" i="11"/>
  <c r="E22" i="11"/>
  <c r="F22" i="11" s="1"/>
  <c r="O22" i="11"/>
  <c r="P22" i="11"/>
  <c r="Q22" i="11"/>
  <c r="R22" i="11" s="1"/>
  <c r="D23" i="11"/>
  <c r="E23" i="11"/>
  <c r="F23" i="11"/>
  <c r="O23" i="11"/>
  <c r="P23" i="11"/>
  <c r="Q23" i="11"/>
  <c r="R23" i="11"/>
  <c r="D24" i="11"/>
  <c r="E24" i="11"/>
  <c r="F24" i="11" s="1"/>
  <c r="O24" i="11"/>
  <c r="P24" i="11"/>
  <c r="Q24" i="11"/>
  <c r="R24" i="11" s="1"/>
  <c r="D25" i="11"/>
  <c r="E25" i="11"/>
  <c r="F25" i="11"/>
  <c r="O25" i="11"/>
  <c r="P25" i="11"/>
  <c r="Q25" i="11"/>
  <c r="R25" i="11"/>
  <c r="G26" i="11"/>
  <c r="H26" i="11"/>
  <c r="I26" i="11"/>
  <c r="J26" i="11"/>
  <c r="K26" i="11"/>
  <c r="L26" i="11"/>
  <c r="M26" i="11"/>
  <c r="N26" i="11"/>
  <c r="O26" i="11"/>
  <c r="S26" i="11"/>
  <c r="T26" i="11"/>
  <c r="U26" i="11"/>
  <c r="V26" i="11"/>
  <c r="D27" i="11"/>
  <c r="D26" i="11" s="1"/>
  <c r="E27" i="11"/>
  <c r="F27" i="11"/>
  <c r="O27" i="11"/>
  <c r="P27" i="11"/>
  <c r="P26" i="11" s="1"/>
  <c r="Q27" i="11"/>
  <c r="R27" i="11"/>
  <c r="D28" i="11"/>
  <c r="E28" i="11"/>
  <c r="F28" i="11" s="1"/>
  <c r="O28" i="11"/>
  <c r="P28" i="11"/>
  <c r="Q28" i="11"/>
  <c r="R28" i="11" s="1"/>
  <c r="D29" i="11"/>
  <c r="E29" i="11"/>
  <c r="F29" i="11"/>
  <c r="O29" i="11"/>
  <c r="P29" i="11"/>
  <c r="Q29" i="11"/>
  <c r="R29" i="11"/>
  <c r="D30" i="11"/>
  <c r="E30" i="11"/>
  <c r="F30" i="11" s="1"/>
  <c r="O30" i="11"/>
  <c r="P30" i="11"/>
  <c r="Q30" i="11"/>
  <c r="R30" i="11" s="1"/>
  <c r="D31" i="11"/>
  <c r="E31" i="11"/>
  <c r="F31" i="11"/>
  <c r="O31" i="11"/>
  <c r="P31" i="11"/>
  <c r="Q31" i="11"/>
  <c r="R31" i="11"/>
  <c r="D32" i="11"/>
  <c r="E32" i="11"/>
  <c r="F32" i="11" s="1"/>
  <c r="O32" i="11"/>
  <c r="P32" i="11"/>
  <c r="Q32" i="11"/>
  <c r="R32" i="11" s="1"/>
  <c r="D33" i="11"/>
  <c r="E33" i="11"/>
  <c r="F33" i="11"/>
  <c r="O33" i="11"/>
  <c r="P33" i="11"/>
  <c r="Q33" i="11"/>
  <c r="R33" i="11"/>
  <c r="D34" i="11"/>
  <c r="E34" i="11"/>
  <c r="F34" i="11" s="1"/>
  <c r="O34" i="11"/>
  <c r="P34" i="11"/>
  <c r="Q34" i="11"/>
  <c r="R34" i="11" s="1"/>
  <c r="D35" i="11"/>
  <c r="E35" i="11"/>
  <c r="F35" i="11"/>
  <c r="O35" i="11"/>
  <c r="P35" i="11"/>
  <c r="Q35" i="11"/>
  <c r="R35" i="11"/>
  <c r="D36" i="11"/>
  <c r="E36" i="11"/>
  <c r="F36" i="11" s="1"/>
  <c r="O36" i="11"/>
  <c r="P36" i="11"/>
  <c r="Q36" i="11"/>
  <c r="R36" i="11" s="1"/>
  <c r="G37" i="11"/>
  <c r="H37" i="11"/>
  <c r="I37" i="11"/>
  <c r="J37" i="11"/>
  <c r="K37" i="11"/>
  <c r="L37" i="11"/>
  <c r="M37" i="11"/>
  <c r="N37" i="11"/>
  <c r="O37" i="11" s="1"/>
  <c r="S37" i="11"/>
  <c r="T37" i="11"/>
  <c r="U37" i="11"/>
  <c r="V37" i="11"/>
  <c r="D38" i="11"/>
  <c r="E38" i="11"/>
  <c r="E37" i="11" s="1"/>
  <c r="O38" i="11"/>
  <c r="P38" i="11"/>
  <c r="Q38" i="11"/>
  <c r="Q37" i="11" s="1"/>
  <c r="D39" i="11"/>
  <c r="D37" i="11" s="1"/>
  <c r="F37" i="11" s="1"/>
  <c r="E39" i="11"/>
  <c r="F39" i="11"/>
  <c r="O39" i="11"/>
  <c r="P39" i="11"/>
  <c r="P37" i="11" s="1"/>
  <c r="R37" i="11" s="1"/>
  <c r="Q39" i="11"/>
  <c r="R39" i="11"/>
  <c r="D40" i="11"/>
  <c r="E40" i="11"/>
  <c r="F40" i="11" s="1"/>
  <c r="O40" i="11"/>
  <c r="P40" i="11"/>
  <c r="Q40" i="11"/>
  <c r="R40" i="11" s="1"/>
  <c r="D41" i="11"/>
  <c r="E41" i="11"/>
  <c r="F41" i="11"/>
  <c r="O41" i="11"/>
  <c r="P41" i="11"/>
  <c r="Q41" i="11"/>
  <c r="R41" i="11"/>
  <c r="G42" i="11"/>
  <c r="H42" i="11"/>
  <c r="I42" i="11"/>
  <c r="J42" i="11"/>
  <c r="K42" i="11"/>
  <c r="L42" i="11"/>
  <c r="M42" i="11"/>
  <c r="N42" i="11"/>
  <c r="O42" i="11"/>
  <c r="S42" i="11"/>
  <c r="T42" i="11"/>
  <c r="U42" i="11"/>
  <c r="V42" i="11"/>
  <c r="D43" i="11"/>
  <c r="D42" i="11" s="1"/>
  <c r="E43" i="11"/>
  <c r="F43" i="11"/>
  <c r="O43" i="11"/>
  <c r="P43" i="11"/>
  <c r="P42" i="11" s="1"/>
  <c r="Q43" i="11"/>
  <c r="R43" i="11"/>
  <c r="D44" i="11"/>
  <c r="E44" i="11"/>
  <c r="F44" i="11" s="1"/>
  <c r="O44" i="11"/>
  <c r="P44" i="11"/>
  <c r="Q44" i="11"/>
  <c r="R44" i="11" s="1"/>
  <c r="D45" i="11"/>
  <c r="E45" i="11"/>
  <c r="F45" i="11"/>
  <c r="O45" i="11"/>
  <c r="P45" i="11"/>
  <c r="Q45" i="11"/>
  <c r="R45" i="11"/>
  <c r="D46" i="11"/>
  <c r="E46" i="11"/>
  <c r="F46" i="11" s="1"/>
  <c r="O46" i="11"/>
  <c r="P46" i="11"/>
  <c r="Q46" i="11"/>
  <c r="R46" i="11" s="1"/>
  <c r="D47" i="11"/>
  <c r="E47" i="11"/>
  <c r="F47" i="11"/>
  <c r="O47" i="11"/>
  <c r="P47" i="11"/>
  <c r="Q47" i="11"/>
  <c r="R47" i="11"/>
  <c r="D48" i="11"/>
  <c r="E48" i="11"/>
  <c r="F48" i="11" s="1"/>
  <c r="O48" i="11"/>
  <c r="P48" i="11"/>
  <c r="Q48" i="11"/>
  <c r="R48" i="11" s="1"/>
  <c r="D49" i="11"/>
  <c r="E49" i="11"/>
  <c r="F49" i="11"/>
  <c r="O49" i="11"/>
  <c r="P49" i="11"/>
  <c r="Q49" i="11"/>
  <c r="R49" i="11"/>
  <c r="F5" i="12" l="1"/>
  <c r="F10" i="12"/>
  <c r="R5" i="12"/>
  <c r="R10" i="12"/>
  <c r="P5" i="11"/>
  <c r="D5" i="11"/>
  <c r="Q42" i="11"/>
  <c r="R42" i="11" s="1"/>
  <c r="E42" i="11"/>
  <c r="F42" i="11" s="1"/>
  <c r="Q26" i="11"/>
  <c r="R26" i="11" s="1"/>
  <c r="E26" i="11"/>
  <c r="F26" i="11" s="1"/>
  <c r="Q10" i="11"/>
  <c r="Q5" i="11" s="1"/>
  <c r="E10" i="11"/>
  <c r="E5" i="11" s="1"/>
  <c r="R38" i="11"/>
  <c r="F38" i="11"/>
  <c r="D9" i="10"/>
  <c r="E9" i="10"/>
  <c r="F9" i="10"/>
  <c r="O9" i="10"/>
  <c r="P9" i="10"/>
  <c r="Q9" i="10"/>
  <c r="R9" i="10"/>
  <c r="G10" i="10"/>
  <c r="G5" i="10" s="1"/>
  <c r="H10" i="10"/>
  <c r="H5" i="10" s="1"/>
  <c r="I10" i="10"/>
  <c r="I5" i="10" s="1"/>
  <c r="J10" i="10"/>
  <c r="J5" i="10" s="1"/>
  <c r="K10" i="10"/>
  <c r="K5" i="10" s="1"/>
  <c r="L10" i="10"/>
  <c r="L5" i="10" s="1"/>
  <c r="M10" i="10"/>
  <c r="M5" i="10" s="1"/>
  <c r="O5" i="10" s="1"/>
  <c r="N10" i="10"/>
  <c r="N5" i="10" s="1"/>
  <c r="O10" i="10"/>
  <c r="S10" i="10"/>
  <c r="S5" i="10" s="1"/>
  <c r="T10" i="10"/>
  <c r="T5" i="10" s="1"/>
  <c r="U10" i="10"/>
  <c r="U5" i="10" s="1"/>
  <c r="V10" i="10"/>
  <c r="V5" i="10" s="1"/>
  <c r="D11" i="10"/>
  <c r="D10" i="10" s="1"/>
  <c r="E11" i="10"/>
  <c r="F11" i="10"/>
  <c r="O11" i="10"/>
  <c r="P11" i="10"/>
  <c r="P10" i="10" s="1"/>
  <c r="Q11" i="10"/>
  <c r="R11" i="10"/>
  <c r="D12" i="10"/>
  <c r="E12" i="10"/>
  <c r="F12" i="10" s="1"/>
  <c r="O12" i="10"/>
  <c r="P12" i="10"/>
  <c r="Q12" i="10"/>
  <c r="R12" i="10" s="1"/>
  <c r="D13" i="10"/>
  <c r="E13" i="10"/>
  <c r="F13" i="10"/>
  <c r="O13" i="10"/>
  <c r="P13" i="10"/>
  <c r="Q13" i="10"/>
  <c r="R13" i="10"/>
  <c r="D14" i="10"/>
  <c r="E14" i="10"/>
  <c r="F14" i="10" s="1"/>
  <c r="O14" i="10"/>
  <c r="P14" i="10"/>
  <c r="Q14" i="10"/>
  <c r="R14" i="10" s="1"/>
  <c r="D15" i="10"/>
  <c r="E15" i="10"/>
  <c r="F15" i="10"/>
  <c r="O15" i="10"/>
  <c r="P15" i="10"/>
  <c r="Q15" i="10"/>
  <c r="R15" i="10"/>
  <c r="D16" i="10"/>
  <c r="E16" i="10"/>
  <c r="F16" i="10" s="1"/>
  <c r="O16" i="10"/>
  <c r="P16" i="10"/>
  <c r="Q16" i="10"/>
  <c r="R16" i="10" s="1"/>
  <c r="D17" i="10"/>
  <c r="E17" i="10"/>
  <c r="F17" i="10"/>
  <c r="O17" i="10"/>
  <c r="P17" i="10"/>
  <c r="Q17" i="10"/>
  <c r="R17" i="10"/>
  <c r="D18" i="10"/>
  <c r="E18" i="10"/>
  <c r="F18" i="10" s="1"/>
  <c r="O18" i="10"/>
  <c r="P18" i="10"/>
  <c r="Q18" i="10"/>
  <c r="R18" i="10" s="1"/>
  <c r="D19" i="10"/>
  <c r="E19" i="10"/>
  <c r="F19" i="10"/>
  <c r="O19" i="10"/>
  <c r="P19" i="10"/>
  <c r="Q19" i="10"/>
  <c r="R19" i="10"/>
  <c r="D20" i="10"/>
  <c r="E20" i="10"/>
  <c r="F20" i="10" s="1"/>
  <c r="O20" i="10"/>
  <c r="P20" i="10"/>
  <c r="Q20" i="10"/>
  <c r="R20" i="10" s="1"/>
  <c r="D21" i="10"/>
  <c r="E21" i="10"/>
  <c r="F21" i="10"/>
  <c r="O21" i="10"/>
  <c r="P21" i="10"/>
  <c r="Q21" i="10"/>
  <c r="R21" i="10"/>
  <c r="D22" i="10"/>
  <c r="E22" i="10"/>
  <c r="F22" i="10" s="1"/>
  <c r="O22" i="10"/>
  <c r="P22" i="10"/>
  <c r="Q22" i="10"/>
  <c r="R22" i="10" s="1"/>
  <c r="D23" i="10"/>
  <c r="E23" i="10"/>
  <c r="F23" i="10"/>
  <c r="O23" i="10"/>
  <c r="P23" i="10"/>
  <c r="Q23" i="10"/>
  <c r="R23" i="10"/>
  <c r="D24" i="10"/>
  <c r="E24" i="10"/>
  <c r="F24" i="10" s="1"/>
  <c r="O24" i="10"/>
  <c r="P24" i="10"/>
  <c r="Q24" i="10"/>
  <c r="R24" i="10" s="1"/>
  <c r="D25" i="10"/>
  <c r="E25" i="10"/>
  <c r="F25" i="10"/>
  <c r="O25" i="10"/>
  <c r="P25" i="10"/>
  <c r="Q25" i="10"/>
  <c r="R25" i="10"/>
  <c r="G26" i="10"/>
  <c r="H26" i="10"/>
  <c r="I26" i="10"/>
  <c r="J26" i="10"/>
  <c r="K26" i="10"/>
  <c r="L26" i="10"/>
  <c r="M26" i="10"/>
  <c r="N26" i="10"/>
  <c r="O26" i="10"/>
  <c r="S26" i="10"/>
  <c r="T26" i="10"/>
  <c r="U26" i="10"/>
  <c r="V26" i="10"/>
  <c r="D27" i="10"/>
  <c r="D26" i="10" s="1"/>
  <c r="E27" i="10"/>
  <c r="F27" i="10"/>
  <c r="O27" i="10"/>
  <c r="P27" i="10"/>
  <c r="P26" i="10" s="1"/>
  <c r="Q27" i="10"/>
  <c r="R27" i="10"/>
  <c r="D28" i="10"/>
  <c r="E28" i="10"/>
  <c r="F28" i="10" s="1"/>
  <c r="O28" i="10"/>
  <c r="P28" i="10"/>
  <c r="Q28" i="10"/>
  <c r="R28" i="10" s="1"/>
  <c r="D29" i="10"/>
  <c r="E29" i="10"/>
  <c r="F29" i="10"/>
  <c r="O29" i="10"/>
  <c r="P29" i="10"/>
  <c r="Q29" i="10"/>
  <c r="R29" i="10"/>
  <c r="D30" i="10"/>
  <c r="E30" i="10"/>
  <c r="F30" i="10" s="1"/>
  <c r="O30" i="10"/>
  <c r="P30" i="10"/>
  <c r="Q30" i="10"/>
  <c r="R30" i="10" s="1"/>
  <c r="D31" i="10"/>
  <c r="E31" i="10"/>
  <c r="F31" i="10"/>
  <c r="O31" i="10"/>
  <c r="P31" i="10"/>
  <c r="Q31" i="10"/>
  <c r="R31" i="10"/>
  <c r="D32" i="10"/>
  <c r="E32" i="10"/>
  <c r="F32" i="10" s="1"/>
  <c r="O32" i="10"/>
  <c r="P32" i="10"/>
  <c r="Q32" i="10"/>
  <c r="R32" i="10" s="1"/>
  <c r="D33" i="10"/>
  <c r="E33" i="10"/>
  <c r="F33" i="10"/>
  <c r="O33" i="10"/>
  <c r="P33" i="10"/>
  <c r="Q33" i="10"/>
  <c r="R33" i="10"/>
  <c r="D34" i="10"/>
  <c r="E34" i="10"/>
  <c r="F34" i="10" s="1"/>
  <c r="O34" i="10"/>
  <c r="P34" i="10"/>
  <c r="Q34" i="10"/>
  <c r="R34" i="10" s="1"/>
  <c r="D35" i="10"/>
  <c r="E35" i="10"/>
  <c r="F35" i="10"/>
  <c r="O35" i="10"/>
  <c r="P35" i="10"/>
  <c r="Q35" i="10"/>
  <c r="R35" i="10"/>
  <c r="D36" i="10"/>
  <c r="E36" i="10"/>
  <c r="F36" i="10" s="1"/>
  <c r="O36" i="10"/>
  <c r="P36" i="10"/>
  <c r="Q36" i="10"/>
  <c r="R36" i="10" s="1"/>
  <c r="G37" i="10"/>
  <c r="H37" i="10"/>
  <c r="I37" i="10"/>
  <c r="J37" i="10"/>
  <c r="K37" i="10"/>
  <c r="L37" i="10"/>
  <c r="M37" i="10"/>
  <c r="N37" i="10"/>
  <c r="O37" i="10" s="1"/>
  <c r="S37" i="10"/>
  <c r="T37" i="10"/>
  <c r="U37" i="10"/>
  <c r="V37" i="10"/>
  <c r="D38" i="10"/>
  <c r="E38" i="10"/>
  <c r="E37" i="10" s="1"/>
  <c r="O38" i="10"/>
  <c r="P38" i="10"/>
  <c r="Q38" i="10"/>
  <c r="Q37" i="10" s="1"/>
  <c r="D39" i="10"/>
  <c r="D37" i="10" s="1"/>
  <c r="F37" i="10" s="1"/>
  <c r="E39" i="10"/>
  <c r="F39" i="10"/>
  <c r="O39" i="10"/>
  <c r="P39" i="10"/>
  <c r="P37" i="10" s="1"/>
  <c r="R37" i="10" s="1"/>
  <c r="Q39" i="10"/>
  <c r="R39" i="10"/>
  <c r="D40" i="10"/>
  <c r="E40" i="10"/>
  <c r="F40" i="10" s="1"/>
  <c r="O40" i="10"/>
  <c r="P40" i="10"/>
  <c r="Q40" i="10"/>
  <c r="R40" i="10" s="1"/>
  <c r="D41" i="10"/>
  <c r="E41" i="10"/>
  <c r="F41" i="10"/>
  <c r="O41" i="10"/>
  <c r="P41" i="10"/>
  <c r="Q41" i="10"/>
  <c r="R41" i="10"/>
  <c r="G42" i="10"/>
  <c r="H42" i="10"/>
  <c r="I42" i="10"/>
  <c r="J42" i="10"/>
  <c r="K42" i="10"/>
  <c r="L42" i="10"/>
  <c r="M42" i="10"/>
  <c r="N42" i="10"/>
  <c r="O42" i="10"/>
  <c r="S42" i="10"/>
  <c r="T42" i="10"/>
  <c r="U42" i="10"/>
  <c r="V42" i="10"/>
  <c r="D43" i="10"/>
  <c r="D42" i="10" s="1"/>
  <c r="E43" i="10"/>
  <c r="F43" i="10"/>
  <c r="O43" i="10"/>
  <c r="P43" i="10"/>
  <c r="P42" i="10" s="1"/>
  <c r="Q43" i="10"/>
  <c r="R43" i="10"/>
  <c r="D44" i="10"/>
  <c r="E44" i="10"/>
  <c r="F44" i="10" s="1"/>
  <c r="O44" i="10"/>
  <c r="P44" i="10"/>
  <c r="Q44" i="10"/>
  <c r="R44" i="10" s="1"/>
  <c r="D45" i="10"/>
  <c r="E45" i="10"/>
  <c r="F45" i="10"/>
  <c r="O45" i="10"/>
  <c r="P45" i="10"/>
  <c r="Q45" i="10"/>
  <c r="R45" i="10"/>
  <c r="D46" i="10"/>
  <c r="E46" i="10"/>
  <c r="F46" i="10" s="1"/>
  <c r="O46" i="10"/>
  <c r="P46" i="10"/>
  <c r="Q46" i="10"/>
  <c r="R46" i="10" s="1"/>
  <c r="D47" i="10"/>
  <c r="E47" i="10"/>
  <c r="F47" i="10"/>
  <c r="O47" i="10"/>
  <c r="P47" i="10"/>
  <c r="Q47" i="10"/>
  <c r="R47" i="10"/>
  <c r="D48" i="10"/>
  <c r="E48" i="10"/>
  <c r="F48" i="10" s="1"/>
  <c r="O48" i="10"/>
  <c r="P48" i="10"/>
  <c r="Q48" i="10"/>
  <c r="R48" i="10" s="1"/>
  <c r="D49" i="10"/>
  <c r="E49" i="10"/>
  <c r="F49" i="10"/>
  <c r="O49" i="10"/>
  <c r="P49" i="10"/>
  <c r="Q49" i="10"/>
  <c r="R49" i="10"/>
  <c r="F5" i="11" l="1"/>
  <c r="F10" i="11"/>
  <c r="R5" i="11"/>
  <c r="R10" i="11"/>
  <c r="P5" i="10"/>
  <c r="D5" i="10"/>
  <c r="Q42" i="10"/>
  <c r="R42" i="10" s="1"/>
  <c r="E42" i="10"/>
  <c r="F42" i="10" s="1"/>
  <c r="Q26" i="10"/>
  <c r="R26" i="10" s="1"/>
  <c r="E26" i="10"/>
  <c r="F26" i="10" s="1"/>
  <c r="Q10" i="10"/>
  <c r="Q5" i="10" s="1"/>
  <c r="E10" i="10"/>
  <c r="E5" i="10" s="1"/>
  <c r="R38" i="10"/>
  <c r="F38" i="10"/>
  <c r="D9" i="9"/>
  <c r="E9" i="9"/>
  <c r="F9" i="9"/>
  <c r="O9" i="9"/>
  <c r="P9" i="9"/>
  <c r="Q9" i="9"/>
  <c r="R9" i="9"/>
  <c r="G10" i="9"/>
  <c r="G5" i="9" s="1"/>
  <c r="H10" i="9"/>
  <c r="H5" i="9" s="1"/>
  <c r="I10" i="9"/>
  <c r="I5" i="9" s="1"/>
  <c r="J10" i="9"/>
  <c r="J5" i="9" s="1"/>
  <c r="K10" i="9"/>
  <c r="K5" i="9" s="1"/>
  <c r="L10" i="9"/>
  <c r="L5" i="9" s="1"/>
  <c r="M10" i="9"/>
  <c r="M5" i="9" s="1"/>
  <c r="O5" i="9" s="1"/>
  <c r="N10" i="9"/>
  <c r="N5" i="9" s="1"/>
  <c r="O10" i="9"/>
  <c r="S10" i="9"/>
  <c r="S5" i="9" s="1"/>
  <c r="T10" i="9"/>
  <c r="T5" i="9" s="1"/>
  <c r="U10" i="9"/>
  <c r="U5" i="9" s="1"/>
  <c r="V10" i="9"/>
  <c r="V5" i="9" s="1"/>
  <c r="D11" i="9"/>
  <c r="D10" i="9" s="1"/>
  <c r="E11" i="9"/>
  <c r="F11" i="9"/>
  <c r="O11" i="9"/>
  <c r="P11" i="9"/>
  <c r="P10" i="9" s="1"/>
  <c r="Q11" i="9"/>
  <c r="R11" i="9"/>
  <c r="D12" i="9"/>
  <c r="E12" i="9"/>
  <c r="F12" i="9" s="1"/>
  <c r="O12" i="9"/>
  <c r="P12" i="9"/>
  <c r="Q12" i="9"/>
  <c r="R12" i="9" s="1"/>
  <c r="D13" i="9"/>
  <c r="E13" i="9"/>
  <c r="F13" i="9"/>
  <c r="O13" i="9"/>
  <c r="P13" i="9"/>
  <c r="Q13" i="9"/>
  <c r="R13" i="9"/>
  <c r="D14" i="9"/>
  <c r="E14" i="9"/>
  <c r="F14" i="9" s="1"/>
  <c r="O14" i="9"/>
  <c r="P14" i="9"/>
  <c r="Q14" i="9"/>
  <c r="R14" i="9" s="1"/>
  <c r="D15" i="9"/>
  <c r="E15" i="9"/>
  <c r="F15" i="9"/>
  <c r="O15" i="9"/>
  <c r="P15" i="9"/>
  <c r="Q15" i="9"/>
  <c r="R15" i="9"/>
  <c r="D16" i="9"/>
  <c r="E16" i="9"/>
  <c r="F16" i="9" s="1"/>
  <c r="O16" i="9"/>
  <c r="P16" i="9"/>
  <c r="Q16" i="9"/>
  <c r="R16" i="9" s="1"/>
  <c r="D17" i="9"/>
  <c r="E17" i="9"/>
  <c r="F17" i="9"/>
  <c r="O17" i="9"/>
  <c r="P17" i="9"/>
  <c r="Q17" i="9"/>
  <c r="R17" i="9"/>
  <c r="D18" i="9"/>
  <c r="E18" i="9"/>
  <c r="F18" i="9" s="1"/>
  <c r="O18" i="9"/>
  <c r="P18" i="9"/>
  <c r="Q18" i="9"/>
  <c r="R18" i="9" s="1"/>
  <c r="D19" i="9"/>
  <c r="E19" i="9"/>
  <c r="F19" i="9"/>
  <c r="O19" i="9"/>
  <c r="P19" i="9"/>
  <c r="Q19" i="9"/>
  <c r="R19" i="9"/>
  <c r="D20" i="9"/>
  <c r="E20" i="9"/>
  <c r="F20" i="9" s="1"/>
  <c r="O20" i="9"/>
  <c r="P20" i="9"/>
  <c r="Q20" i="9"/>
  <c r="R20" i="9" s="1"/>
  <c r="D21" i="9"/>
  <c r="E21" i="9"/>
  <c r="F21" i="9"/>
  <c r="O21" i="9"/>
  <c r="P21" i="9"/>
  <c r="Q21" i="9"/>
  <c r="R21" i="9"/>
  <c r="D22" i="9"/>
  <c r="E22" i="9"/>
  <c r="F22" i="9" s="1"/>
  <c r="O22" i="9"/>
  <c r="P22" i="9"/>
  <c r="Q22" i="9"/>
  <c r="R22" i="9" s="1"/>
  <c r="D23" i="9"/>
  <c r="E23" i="9"/>
  <c r="F23" i="9"/>
  <c r="O23" i="9"/>
  <c r="P23" i="9"/>
  <c r="Q23" i="9"/>
  <c r="R23" i="9"/>
  <c r="D24" i="9"/>
  <c r="E24" i="9"/>
  <c r="F24" i="9" s="1"/>
  <c r="O24" i="9"/>
  <c r="P24" i="9"/>
  <c r="Q24" i="9"/>
  <c r="R24" i="9" s="1"/>
  <c r="D25" i="9"/>
  <c r="E25" i="9"/>
  <c r="F25" i="9"/>
  <c r="O25" i="9"/>
  <c r="P25" i="9"/>
  <c r="Q25" i="9"/>
  <c r="R25" i="9"/>
  <c r="G26" i="9"/>
  <c r="H26" i="9"/>
  <c r="I26" i="9"/>
  <c r="J26" i="9"/>
  <c r="K26" i="9"/>
  <c r="L26" i="9"/>
  <c r="M26" i="9"/>
  <c r="N26" i="9"/>
  <c r="O26" i="9"/>
  <c r="S26" i="9"/>
  <c r="T26" i="9"/>
  <c r="U26" i="9"/>
  <c r="V26" i="9"/>
  <c r="D27" i="9"/>
  <c r="D26" i="9" s="1"/>
  <c r="E27" i="9"/>
  <c r="F27" i="9"/>
  <c r="O27" i="9"/>
  <c r="P27" i="9"/>
  <c r="P26" i="9" s="1"/>
  <c r="Q27" i="9"/>
  <c r="R27" i="9"/>
  <c r="D28" i="9"/>
  <c r="E28" i="9"/>
  <c r="F28" i="9" s="1"/>
  <c r="O28" i="9"/>
  <c r="P28" i="9"/>
  <c r="Q28" i="9"/>
  <c r="R28" i="9" s="1"/>
  <c r="D29" i="9"/>
  <c r="E29" i="9"/>
  <c r="F29" i="9"/>
  <c r="O29" i="9"/>
  <c r="P29" i="9"/>
  <c r="Q29" i="9"/>
  <c r="R29" i="9"/>
  <c r="D30" i="9"/>
  <c r="E30" i="9"/>
  <c r="F30" i="9" s="1"/>
  <c r="O30" i="9"/>
  <c r="P30" i="9"/>
  <c r="Q30" i="9"/>
  <c r="R30" i="9" s="1"/>
  <c r="D31" i="9"/>
  <c r="E31" i="9"/>
  <c r="F31" i="9"/>
  <c r="O31" i="9"/>
  <c r="P31" i="9"/>
  <c r="Q31" i="9"/>
  <c r="R31" i="9"/>
  <c r="D32" i="9"/>
  <c r="E32" i="9"/>
  <c r="F32" i="9" s="1"/>
  <c r="O32" i="9"/>
  <c r="P32" i="9"/>
  <c r="Q32" i="9"/>
  <c r="R32" i="9" s="1"/>
  <c r="D33" i="9"/>
  <c r="E33" i="9"/>
  <c r="F33" i="9"/>
  <c r="O33" i="9"/>
  <c r="P33" i="9"/>
  <c r="Q33" i="9"/>
  <c r="R33" i="9"/>
  <c r="D34" i="9"/>
  <c r="E34" i="9"/>
  <c r="F34" i="9" s="1"/>
  <c r="O34" i="9"/>
  <c r="P34" i="9"/>
  <c r="Q34" i="9"/>
  <c r="R34" i="9" s="1"/>
  <c r="D35" i="9"/>
  <c r="E35" i="9"/>
  <c r="F35" i="9"/>
  <c r="O35" i="9"/>
  <c r="P35" i="9"/>
  <c r="Q35" i="9"/>
  <c r="R35" i="9"/>
  <c r="D36" i="9"/>
  <c r="E36" i="9"/>
  <c r="F36" i="9" s="1"/>
  <c r="O36" i="9"/>
  <c r="P36" i="9"/>
  <c r="Q36" i="9"/>
  <c r="R36" i="9" s="1"/>
  <c r="G37" i="9"/>
  <c r="H37" i="9"/>
  <c r="I37" i="9"/>
  <c r="J37" i="9"/>
  <c r="K37" i="9"/>
  <c r="L37" i="9"/>
  <c r="M37" i="9"/>
  <c r="N37" i="9"/>
  <c r="O37" i="9" s="1"/>
  <c r="S37" i="9"/>
  <c r="T37" i="9"/>
  <c r="U37" i="9"/>
  <c r="V37" i="9"/>
  <c r="D38" i="9"/>
  <c r="E38" i="9"/>
  <c r="E37" i="9" s="1"/>
  <c r="O38" i="9"/>
  <c r="P38" i="9"/>
  <c r="Q38" i="9"/>
  <c r="Q37" i="9" s="1"/>
  <c r="D39" i="9"/>
  <c r="D37" i="9" s="1"/>
  <c r="F37" i="9" s="1"/>
  <c r="E39" i="9"/>
  <c r="F39" i="9"/>
  <c r="O39" i="9"/>
  <c r="P39" i="9"/>
  <c r="P37" i="9" s="1"/>
  <c r="R37" i="9" s="1"/>
  <c r="Q39" i="9"/>
  <c r="R39" i="9"/>
  <c r="D40" i="9"/>
  <c r="E40" i="9"/>
  <c r="F40" i="9" s="1"/>
  <c r="O40" i="9"/>
  <c r="P40" i="9"/>
  <c r="Q40" i="9"/>
  <c r="R40" i="9" s="1"/>
  <c r="D41" i="9"/>
  <c r="E41" i="9"/>
  <c r="F41" i="9"/>
  <c r="O41" i="9"/>
  <c r="P41" i="9"/>
  <c r="Q41" i="9"/>
  <c r="R41" i="9"/>
  <c r="G42" i="9"/>
  <c r="H42" i="9"/>
  <c r="I42" i="9"/>
  <c r="J42" i="9"/>
  <c r="K42" i="9"/>
  <c r="L42" i="9"/>
  <c r="M42" i="9"/>
  <c r="N42" i="9"/>
  <c r="O42" i="9"/>
  <c r="S42" i="9"/>
  <c r="T42" i="9"/>
  <c r="U42" i="9"/>
  <c r="V42" i="9"/>
  <c r="D43" i="9"/>
  <c r="D42" i="9" s="1"/>
  <c r="E43" i="9"/>
  <c r="F43" i="9"/>
  <c r="O43" i="9"/>
  <c r="P43" i="9"/>
  <c r="P42" i="9" s="1"/>
  <c r="Q43" i="9"/>
  <c r="R43" i="9"/>
  <c r="D44" i="9"/>
  <c r="E44" i="9"/>
  <c r="F44" i="9" s="1"/>
  <c r="O44" i="9"/>
  <c r="P44" i="9"/>
  <c r="Q44" i="9"/>
  <c r="R44" i="9" s="1"/>
  <c r="D45" i="9"/>
  <c r="E45" i="9"/>
  <c r="F45" i="9"/>
  <c r="O45" i="9"/>
  <c r="P45" i="9"/>
  <c r="Q45" i="9"/>
  <c r="R45" i="9"/>
  <c r="D46" i="9"/>
  <c r="E46" i="9"/>
  <c r="F46" i="9" s="1"/>
  <c r="O46" i="9"/>
  <c r="P46" i="9"/>
  <c r="Q46" i="9"/>
  <c r="R46" i="9" s="1"/>
  <c r="D47" i="9"/>
  <c r="E47" i="9"/>
  <c r="F47" i="9"/>
  <c r="O47" i="9"/>
  <c r="P47" i="9"/>
  <c r="Q47" i="9"/>
  <c r="R47" i="9"/>
  <c r="D48" i="9"/>
  <c r="E48" i="9"/>
  <c r="F48" i="9" s="1"/>
  <c r="O48" i="9"/>
  <c r="P48" i="9"/>
  <c r="Q48" i="9"/>
  <c r="R48" i="9" s="1"/>
  <c r="D49" i="9"/>
  <c r="E49" i="9"/>
  <c r="F49" i="9"/>
  <c r="O49" i="9"/>
  <c r="P49" i="9"/>
  <c r="Q49" i="9"/>
  <c r="R49" i="9"/>
  <c r="F5" i="10" l="1"/>
  <c r="F10" i="10"/>
  <c r="R5" i="10"/>
  <c r="R10" i="10"/>
  <c r="F42" i="9"/>
  <c r="P5" i="9"/>
  <c r="D5" i="9"/>
  <c r="Q42" i="9"/>
  <c r="R42" i="9" s="1"/>
  <c r="E42" i="9"/>
  <c r="Q26" i="9"/>
  <c r="R26" i="9" s="1"/>
  <c r="E26" i="9"/>
  <c r="F26" i="9" s="1"/>
  <c r="Q10" i="9"/>
  <c r="Q5" i="9" s="1"/>
  <c r="E10" i="9"/>
  <c r="E5" i="9" s="1"/>
  <c r="R38" i="9"/>
  <c r="F38" i="9"/>
  <c r="D9" i="8"/>
  <c r="E9" i="8"/>
  <c r="F9" i="8"/>
  <c r="O9" i="8"/>
  <c r="P9" i="8"/>
  <c r="Q9" i="8"/>
  <c r="R9" i="8"/>
  <c r="G10" i="8"/>
  <c r="G5" i="8" s="1"/>
  <c r="H10" i="8"/>
  <c r="H5" i="8" s="1"/>
  <c r="I10" i="8"/>
  <c r="I5" i="8" s="1"/>
  <c r="J10" i="8"/>
  <c r="J5" i="8" s="1"/>
  <c r="K10" i="8"/>
  <c r="K5" i="8" s="1"/>
  <c r="L10" i="8"/>
  <c r="L5" i="8" s="1"/>
  <c r="M10" i="8"/>
  <c r="M5" i="8" s="1"/>
  <c r="O5" i="8" s="1"/>
  <c r="N10" i="8"/>
  <c r="N5" i="8" s="1"/>
  <c r="O10" i="8"/>
  <c r="S10" i="8"/>
  <c r="S5" i="8" s="1"/>
  <c r="T10" i="8"/>
  <c r="T5" i="8" s="1"/>
  <c r="U10" i="8"/>
  <c r="U5" i="8" s="1"/>
  <c r="V10" i="8"/>
  <c r="V5" i="8" s="1"/>
  <c r="D11" i="8"/>
  <c r="D10" i="8" s="1"/>
  <c r="E11" i="8"/>
  <c r="F11" i="8"/>
  <c r="O11" i="8"/>
  <c r="P11" i="8"/>
  <c r="P10" i="8" s="1"/>
  <c r="Q11" i="8"/>
  <c r="R11" i="8"/>
  <c r="D12" i="8"/>
  <c r="E12" i="8"/>
  <c r="F12" i="8" s="1"/>
  <c r="O12" i="8"/>
  <c r="P12" i="8"/>
  <c r="Q12" i="8"/>
  <c r="R12" i="8" s="1"/>
  <c r="D13" i="8"/>
  <c r="E13" i="8"/>
  <c r="F13" i="8"/>
  <c r="O13" i="8"/>
  <c r="P13" i="8"/>
  <c r="Q13" i="8"/>
  <c r="R13" i="8"/>
  <c r="D14" i="8"/>
  <c r="E14" i="8"/>
  <c r="F14" i="8" s="1"/>
  <c r="O14" i="8"/>
  <c r="P14" i="8"/>
  <c r="Q14" i="8"/>
  <c r="R14" i="8" s="1"/>
  <c r="D15" i="8"/>
  <c r="E15" i="8"/>
  <c r="F15" i="8"/>
  <c r="O15" i="8"/>
  <c r="P15" i="8"/>
  <c r="Q15" i="8"/>
  <c r="R15" i="8"/>
  <c r="D16" i="8"/>
  <c r="E16" i="8"/>
  <c r="F16" i="8" s="1"/>
  <c r="O16" i="8"/>
  <c r="P16" i="8"/>
  <c r="Q16" i="8"/>
  <c r="R16" i="8" s="1"/>
  <c r="D17" i="8"/>
  <c r="E17" i="8"/>
  <c r="F17" i="8"/>
  <c r="O17" i="8"/>
  <c r="P17" i="8"/>
  <c r="Q17" i="8"/>
  <c r="R17" i="8"/>
  <c r="D18" i="8"/>
  <c r="E18" i="8"/>
  <c r="F18" i="8" s="1"/>
  <c r="O18" i="8"/>
  <c r="P18" i="8"/>
  <c r="Q18" i="8"/>
  <c r="R18" i="8" s="1"/>
  <c r="D19" i="8"/>
  <c r="E19" i="8"/>
  <c r="F19" i="8"/>
  <c r="O19" i="8"/>
  <c r="P19" i="8"/>
  <c r="Q19" i="8"/>
  <c r="R19" i="8"/>
  <c r="D20" i="8"/>
  <c r="E20" i="8"/>
  <c r="F20" i="8" s="1"/>
  <c r="O20" i="8"/>
  <c r="P20" i="8"/>
  <c r="Q20" i="8"/>
  <c r="R20" i="8" s="1"/>
  <c r="D21" i="8"/>
  <c r="E21" i="8"/>
  <c r="F21" i="8"/>
  <c r="O21" i="8"/>
  <c r="P21" i="8"/>
  <c r="Q21" i="8"/>
  <c r="R21" i="8"/>
  <c r="D22" i="8"/>
  <c r="E22" i="8"/>
  <c r="F22" i="8" s="1"/>
  <c r="O22" i="8"/>
  <c r="P22" i="8"/>
  <c r="Q22" i="8"/>
  <c r="R22" i="8" s="1"/>
  <c r="D23" i="8"/>
  <c r="E23" i="8"/>
  <c r="F23" i="8"/>
  <c r="O23" i="8"/>
  <c r="P23" i="8"/>
  <c r="Q23" i="8"/>
  <c r="R23" i="8"/>
  <c r="D24" i="8"/>
  <c r="E24" i="8"/>
  <c r="F24" i="8" s="1"/>
  <c r="O24" i="8"/>
  <c r="P24" i="8"/>
  <c r="Q24" i="8"/>
  <c r="R24" i="8" s="1"/>
  <c r="D25" i="8"/>
  <c r="E25" i="8"/>
  <c r="F25" i="8"/>
  <c r="O25" i="8"/>
  <c r="P25" i="8"/>
  <c r="Q25" i="8"/>
  <c r="R25" i="8"/>
  <c r="G26" i="8"/>
  <c r="H26" i="8"/>
  <c r="I26" i="8"/>
  <c r="J26" i="8"/>
  <c r="K26" i="8"/>
  <c r="L26" i="8"/>
  <c r="M26" i="8"/>
  <c r="N26" i="8"/>
  <c r="O26" i="8"/>
  <c r="S26" i="8"/>
  <c r="T26" i="8"/>
  <c r="U26" i="8"/>
  <c r="V26" i="8"/>
  <c r="D27" i="8"/>
  <c r="D26" i="8" s="1"/>
  <c r="E27" i="8"/>
  <c r="F27" i="8"/>
  <c r="O27" i="8"/>
  <c r="P27" i="8"/>
  <c r="P26" i="8" s="1"/>
  <c r="Q27" i="8"/>
  <c r="R27" i="8"/>
  <c r="D28" i="8"/>
  <c r="E28" i="8"/>
  <c r="F28" i="8" s="1"/>
  <c r="O28" i="8"/>
  <c r="P28" i="8"/>
  <c r="Q28" i="8"/>
  <c r="R28" i="8" s="1"/>
  <c r="D29" i="8"/>
  <c r="E29" i="8"/>
  <c r="F29" i="8"/>
  <c r="O29" i="8"/>
  <c r="P29" i="8"/>
  <c r="Q29" i="8"/>
  <c r="R29" i="8"/>
  <c r="D30" i="8"/>
  <c r="E30" i="8"/>
  <c r="F30" i="8" s="1"/>
  <c r="O30" i="8"/>
  <c r="P30" i="8"/>
  <c r="Q30" i="8"/>
  <c r="R30" i="8" s="1"/>
  <c r="D31" i="8"/>
  <c r="E31" i="8"/>
  <c r="F31" i="8"/>
  <c r="O31" i="8"/>
  <c r="P31" i="8"/>
  <c r="Q31" i="8"/>
  <c r="R31" i="8"/>
  <c r="D32" i="8"/>
  <c r="E32" i="8"/>
  <c r="F32" i="8" s="1"/>
  <c r="O32" i="8"/>
  <c r="P32" i="8"/>
  <c r="Q32" i="8"/>
  <c r="R32" i="8" s="1"/>
  <c r="D33" i="8"/>
  <c r="E33" i="8"/>
  <c r="F33" i="8"/>
  <c r="O33" i="8"/>
  <c r="P33" i="8"/>
  <c r="Q33" i="8"/>
  <c r="R33" i="8"/>
  <c r="D34" i="8"/>
  <c r="E34" i="8"/>
  <c r="F34" i="8" s="1"/>
  <c r="O34" i="8"/>
  <c r="P34" i="8"/>
  <c r="Q34" i="8"/>
  <c r="R34" i="8" s="1"/>
  <c r="D35" i="8"/>
  <c r="E35" i="8"/>
  <c r="F35" i="8"/>
  <c r="O35" i="8"/>
  <c r="P35" i="8"/>
  <c r="Q35" i="8"/>
  <c r="R35" i="8"/>
  <c r="D36" i="8"/>
  <c r="E36" i="8"/>
  <c r="F36" i="8" s="1"/>
  <c r="O36" i="8"/>
  <c r="P36" i="8"/>
  <c r="Q36" i="8"/>
  <c r="R36" i="8" s="1"/>
  <c r="G37" i="8"/>
  <c r="H37" i="8"/>
  <c r="I37" i="8"/>
  <c r="J37" i="8"/>
  <c r="K37" i="8"/>
  <c r="L37" i="8"/>
  <c r="M37" i="8"/>
  <c r="N37" i="8"/>
  <c r="O37" i="8" s="1"/>
  <c r="S37" i="8"/>
  <c r="T37" i="8"/>
  <c r="U37" i="8"/>
  <c r="V37" i="8"/>
  <c r="D38" i="8"/>
  <c r="E38" i="8"/>
  <c r="E37" i="8" s="1"/>
  <c r="O38" i="8"/>
  <c r="P38" i="8"/>
  <c r="Q38" i="8"/>
  <c r="Q37" i="8" s="1"/>
  <c r="D39" i="8"/>
  <c r="D37" i="8" s="1"/>
  <c r="F37" i="8" s="1"/>
  <c r="E39" i="8"/>
  <c r="F39" i="8"/>
  <c r="O39" i="8"/>
  <c r="P39" i="8"/>
  <c r="P37" i="8" s="1"/>
  <c r="R37" i="8" s="1"/>
  <c r="Q39" i="8"/>
  <c r="R39" i="8"/>
  <c r="D40" i="8"/>
  <c r="E40" i="8"/>
  <c r="F40" i="8" s="1"/>
  <c r="O40" i="8"/>
  <c r="P40" i="8"/>
  <c r="Q40" i="8"/>
  <c r="R40" i="8" s="1"/>
  <c r="D41" i="8"/>
  <c r="E41" i="8"/>
  <c r="F41" i="8"/>
  <c r="O41" i="8"/>
  <c r="P41" i="8"/>
  <c r="Q41" i="8"/>
  <c r="R41" i="8"/>
  <c r="G42" i="8"/>
  <c r="H42" i="8"/>
  <c r="I42" i="8"/>
  <c r="J42" i="8"/>
  <c r="K42" i="8"/>
  <c r="L42" i="8"/>
  <c r="M42" i="8"/>
  <c r="N42" i="8"/>
  <c r="O42" i="8"/>
  <c r="S42" i="8"/>
  <c r="T42" i="8"/>
  <c r="U42" i="8"/>
  <c r="V42" i="8"/>
  <c r="D43" i="8"/>
  <c r="D42" i="8" s="1"/>
  <c r="E43" i="8"/>
  <c r="F43" i="8"/>
  <c r="O43" i="8"/>
  <c r="P43" i="8"/>
  <c r="P42" i="8" s="1"/>
  <c r="Q43" i="8"/>
  <c r="R43" i="8"/>
  <c r="D44" i="8"/>
  <c r="E44" i="8"/>
  <c r="F44" i="8" s="1"/>
  <c r="O44" i="8"/>
  <c r="P44" i="8"/>
  <c r="Q44" i="8"/>
  <c r="R44" i="8" s="1"/>
  <c r="D45" i="8"/>
  <c r="E45" i="8"/>
  <c r="F45" i="8"/>
  <c r="O45" i="8"/>
  <c r="P45" i="8"/>
  <c r="Q45" i="8"/>
  <c r="R45" i="8"/>
  <c r="D46" i="8"/>
  <c r="E46" i="8"/>
  <c r="F46" i="8" s="1"/>
  <c r="O46" i="8"/>
  <c r="P46" i="8"/>
  <c r="Q46" i="8"/>
  <c r="R46" i="8" s="1"/>
  <c r="D47" i="8"/>
  <c r="E47" i="8"/>
  <c r="F47" i="8"/>
  <c r="O47" i="8"/>
  <c r="P47" i="8"/>
  <c r="Q47" i="8"/>
  <c r="R47" i="8"/>
  <c r="D48" i="8"/>
  <c r="E48" i="8"/>
  <c r="F48" i="8" s="1"/>
  <c r="O48" i="8"/>
  <c r="P48" i="8"/>
  <c r="Q48" i="8"/>
  <c r="R48" i="8" s="1"/>
  <c r="D49" i="8"/>
  <c r="E49" i="8"/>
  <c r="F49" i="8"/>
  <c r="O49" i="8"/>
  <c r="P49" i="8"/>
  <c r="Q49" i="8"/>
  <c r="R49" i="8"/>
  <c r="F5" i="9" l="1"/>
  <c r="F10" i="9"/>
  <c r="R5" i="9"/>
  <c r="R10" i="9"/>
  <c r="P5" i="8"/>
  <c r="D5" i="8"/>
  <c r="Q42" i="8"/>
  <c r="R42" i="8" s="1"/>
  <c r="E42" i="8"/>
  <c r="F42" i="8" s="1"/>
  <c r="Q26" i="8"/>
  <c r="R26" i="8" s="1"/>
  <c r="E26" i="8"/>
  <c r="F26" i="8" s="1"/>
  <c r="Q10" i="8"/>
  <c r="Q5" i="8" s="1"/>
  <c r="E10" i="8"/>
  <c r="E5" i="8" s="1"/>
  <c r="R38" i="8"/>
  <c r="F38" i="8"/>
  <c r="D9" i="7"/>
  <c r="E9" i="7"/>
  <c r="F9" i="7"/>
  <c r="O9" i="7"/>
  <c r="P9" i="7"/>
  <c r="Q9" i="7"/>
  <c r="R9" i="7"/>
  <c r="G10" i="7"/>
  <c r="G5" i="7" s="1"/>
  <c r="H10" i="7"/>
  <c r="H5" i="7" s="1"/>
  <c r="I10" i="7"/>
  <c r="I5" i="7" s="1"/>
  <c r="J10" i="7"/>
  <c r="J5" i="7" s="1"/>
  <c r="K10" i="7"/>
  <c r="K5" i="7" s="1"/>
  <c r="L10" i="7"/>
  <c r="L5" i="7" s="1"/>
  <c r="M10" i="7"/>
  <c r="M5" i="7" s="1"/>
  <c r="O5" i="7" s="1"/>
  <c r="N10" i="7"/>
  <c r="N5" i="7" s="1"/>
  <c r="O10" i="7"/>
  <c r="S10" i="7"/>
  <c r="S5" i="7" s="1"/>
  <c r="T10" i="7"/>
  <c r="T5" i="7" s="1"/>
  <c r="U10" i="7"/>
  <c r="U5" i="7" s="1"/>
  <c r="V10" i="7"/>
  <c r="V5" i="7" s="1"/>
  <c r="D11" i="7"/>
  <c r="D10" i="7" s="1"/>
  <c r="E11" i="7"/>
  <c r="F11" i="7"/>
  <c r="O11" i="7"/>
  <c r="P11" i="7"/>
  <c r="P10" i="7" s="1"/>
  <c r="Q11" i="7"/>
  <c r="R11" i="7"/>
  <c r="D12" i="7"/>
  <c r="E12" i="7"/>
  <c r="F12" i="7" s="1"/>
  <c r="O12" i="7"/>
  <c r="P12" i="7"/>
  <c r="Q12" i="7"/>
  <c r="R12" i="7" s="1"/>
  <c r="D13" i="7"/>
  <c r="E13" i="7"/>
  <c r="F13" i="7"/>
  <c r="O13" i="7"/>
  <c r="P13" i="7"/>
  <c r="Q13" i="7"/>
  <c r="R13" i="7"/>
  <c r="D14" i="7"/>
  <c r="E14" i="7"/>
  <c r="F14" i="7" s="1"/>
  <c r="O14" i="7"/>
  <c r="P14" i="7"/>
  <c r="Q14" i="7"/>
  <c r="R14" i="7" s="1"/>
  <c r="D15" i="7"/>
  <c r="E15" i="7"/>
  <c r="F15" i="7"/>
  <c r="O15" i="7"/>
  <c r="P15" i="7"/>
  <c r="Q15" i="7"/>
  <c r="R15" i="7"/>
  <c r="D16" i="7"/>
  <c r="E16" i="7"/>
  <c r="F16" i="7" s="1"/>
  <c r="O16" i="7"/>
  <c r="P16" i="7"/>
  <c r="Q16" i="7"/>
  <c r="R16" i="7" s="1"/>
  <c r="D17" i="7"/>
  <c r="E17" i="7"/>
  <c r="F17" i="7"/>
  <c r="O17" i="7"/>
  <c r="P17" i="7"/>
  <c r="Q17" i="7"/>
  <c r="R17" i="7"/>
  <c r="D18" i="7"/>
  <c r="E18" i="7"/>
  <c r="F18" i="7" s="1"/>
  <c r="O18" i="7"/>
  <c r="P18" i="7"/>
  <c r="Q18" i="7"/>
  <c r="R18" i="7" s="1"/>
  <c r="D19" i="7"/>
  <c r="E19" i="7"/>
  <c r="F19" i="7"/>
  <c r="O19" i="7"/>
  <c r="P19" i="7"/>
  <c r="Q19" i="7"/>
  <c r="R19" i="7"/>
  <c r="D20" i="7"/>
  <c r="E20" i="7"/>
  <c r="F20" i="7" s="1"/>
  <c r="O20" i="7"/>
  <c r="P20" i="7"/>
  <c r="Q20" i="7"/>
  <c r="R20" i="7" s="1"/>
  <c r="D21" i="7"/>
  <c r="E21" i="7"/>
  <c r="F21" i="7"/>
  <c r="O21" i="7"/>
  <c r="P21" i="7"/>
  <c r="Q21" i="7"/>
  <c r="R21" i="7"/>
  <c r="D22" i="7"/>
  <c r="E22" i="7"/>
  <c r="F22" i="7" s="1"/>
  <c r="O22" i="7"/>
  <c r="P22" i="7"/>
  <c r="Q22" i="7"/>
  <c r="R22" i="7" s="1"/>
  <c r="D23" i="7"/>
  <c r="E23" i="7"/>
  <c r="F23" i="7"/>
  <c r="O23" i="7"/>
  <c r="P23" i="7"/>
  <c r="Q23" i="7"/>
  <c r="R23" i="7"/>
  <c r="D24" i="7"/>
  <c r="E24" i="7"/>
  <c r="F24" i="7" s="1"/>
  <c r="O24" i="7"/>
  <c r="P24" i="7"/>
  <c r="Q24" i="7"/>
  <c r="R24" i="7" s="1"/>
  <c r="D25" i="7"/>
  <c r="E25" i="7"/>
  <c r="F25" i="7"/>
  <c r="O25" i="7"/>
  <c r="P25" i="7"/>
  <c r="Q25" i="7"/>
  <c r="R25" i="7"/>
  <c r="G26" i="7"/>
  <c r="H26" i="7"/>
  <c r="I26" i="7"/>
  <c r="J26" i="7"/>
  <c r="K26" i="7"/>
  <c r="L26" i="7"/>
  <c r="M26" i="7"/>
  <c r="N26" i="7"/>
  <c r="O26" i="7"/>
  <c r="S26" i="7"/>
  <c r="T26" i="7"/>
  <c r="U26" i="7"/>
  <c r="V26" i="7"/>
  <c r="D27" i="7"/>
  <c r="D26" i="7" s="1"/>
  <c r="E27" i="7"/>
  <c r="F27" i="7"/>
  <c r="O27" i="7"/>
  <c r="P27" i="7"/>
  <c r="P26" i="7" s="1"/>
  <c r="Q27" i="7"/>
  <c r="R27" i="7"/>
  <c r="D28" i="7"/>
  <c r="E28" i="7"/>
  <c r="F28" i="7" s="1"/>
  <c r="O28" i="7"/>
  <c r="P28" i="7"/>
  <c r="Q28" i="7"/>
  <c r="R28" i="7" s="1"/>
  <c r="D29" i="7"/>
  <c r="E29" i="7"/>
  <c r="F29" i="7"/>
  <c r="O29" i="7"/>
  <c r="P29" i="7"/>
  <c r="Q29" i="7"/>
  <c r="R29" i="7"/>
  <c r="D30" i="7"/>
  <c r="E30" i="7"/>
  <c r="F30" i="7" s="1"/>
  <c r="O30" i="7"/>
  <c r="P30" i="7"/>
  <c r="Q30" i="7"/>
  <c r="R30" i="7" s="1"/>
  <c r="D31" i="7"/>
  <c r="E31" i="7"/>
  <c r="F31" i="7"/>
  <c r="O31" i="7"/>
  <c r="P31" i="7"/>
  <c r="Q31" i="7"/>
  <c r="R31" i="7"/>
  <c r="D32" i="7"/>
  <c r="E32" i="7"/>
  <c r="F32" i="7" s="1"/>
  <c r="O32" i="7"/>
  <c r="P32" i="7"/>
  <c r="Q32" i="7"/>
  <c r="R32" i="7" s="1"/>
  <c r="D33" i="7"/>
  <c r="E33" i="7"/>
  <c r="F33" i="7"/>
  <c r="O33" i="7"/>
  <c r="P33" i="7"/>
  <c r="Q33" i="7"/>
  <c r="R33" i="7"/>
  <c r="D34" i="7"/>
  <c r="E34" i="7"/>
  <c r="F34" i="7" s="1"/>
  <c r="O34" i="7"/>
  <c r="P34" i="7"/>
  <c r="Q34" i="7"/>
  <c r="R34" i="7" s="1"/>
  <c r="D35" i="7"/>
  <c r="E35" i="7"/>
  <c r="F35" i="7"/>
  <c r="O35" i="7"/>
  <c r="P35" i="7"/>
  <c r="Q35" i="7"/>
  <c r="R35" i="7"/>
  <c r="D36" i="7"/>
  <c r="E36" i="7"/>
  <c r="F36" i="7" s="1"/>
  <c r="O36" i="7"/>
  <c r="P36" i="7"/>
  <c r="Q36" i="7"/>
  <c r="R36" i="7" s="1"/>
  <c r="G37" i="7"/>
  <c r="H37" i="7"/>
  <c r="I37" i="7"/>
  <c r="J37" i="7"/>
  <c r="K37" i="7"/>
  <c r="L37" i="7"/>
  <c r="M37" i="7"/>
  <c r="N37" i="7"/>
  <c r="O37" i="7" s="1"/>
  <c r="S37" i="7"/>
  <c r="T37" i="7"/>
  <c r="U37" i="7"/>
  <c r="V37" i="7"/>
  <c r="D38" i="7"/>
  <c r="E38" i="7"/>
  <c r="E37" i="7" s="1"/>
  <c r="O38" i="7"/>
  <c r="P38" i="7"/>
  <c r="Q38" i="7"/>
  <c r="Q37" i="7" s="1"/>
  <c r="D39" i="7"/>
  <c r="D37" i="7" s="1"/>
  <c r="F37" i="7" s="1"/>
  <c r="E39" i="7"/>
  <c r="F39" i="7"/>
  <c r="O39" i="7"/>
  <c r="P39" i="7"/>
  <c r="P37" i="7" s="1"/>
  <c r="R37" i="7" s="1"/>
  <c r="Q39" i="7"/>
  <c r="R39" i="7"/>
  <c r="D40" i="7"/>
  <c r="E40" i="7"/>
  <c r="F40" i="7" s="1"/>
  <c r="O40" i="7"/>
  <c r="P40" i="7"/>
  <c r="Q40" i="7"/>
  <c r="R40" i="7" s="1"/>
  <c r="D41" i="7"/>
  <c r="E41" i="7"/>
  <c r="F41" i="7"/>
  <c r="O41" i="7"/>
  <c r="P41" i="7"/>
  <c r="Q41" i="7"/>
  <c r="R41" i="7"/>
  <c r="G42" i="7"/>
  <c r="H42" i="7"/>
  <c r="I42" i="7"/>
  <c r="J42" i="7"/>
  <c r="K42" i="7"/>
  <c r="L42" i="7"/>
  <c r="M42" i="7"/>
  <c r="N42" i="7"/>
  <c r="O42" i="7"/>
  <c r="S42" i="7"/>
  <c r="T42" i="7"/>
  <c r="U42" i="7"/>
  <c r="V42" i="7"/>
  <c r="D43" i="7"/>
  <c r="D42" i="7" s="1"/>
  <c r="E43" i="7"/>
  <c r="F43" i="7"/>
  <c r="O43" i="7"/>
  <c r="P43" i="7"/>
  <c r="P42" i="7" s="1"/>
  <c r="Q43" i="7"/>
  <c r="R43" i="7"/>
  <c r="D44" i="7"/>
  <c r="E44" i="7"/>
  <c r="F44" i="7" s="1"/>
  <c r="O44" i="7"/>
  <c r="P44" i="7"/>
  <c r="Q44" i="7"/>
  <c r="R44" i="7" s="1"/>
  <c r="D45" i="7"/>
  <c r="E45" i="7"/>
  <c r="F45" i="7"/>
  <c r="O45" i="7"/>
  <c r="P45" i="7"/>
  <c r="Q45" i="7"/>
  <c r="R45" i="7"/>
  <c r="D46" i="7"/>
  <c r="E46" i="7"/>
  <c r="F46" i="7" s="1"/>
  <c r="O46" i="7"/>
  <c r="P46" i="7"/>
  <c r="Q46" i="7"/>
  <c r="R46" i="7" s="1"/>
  <c r="D47" i="7"/>
  <c r="E47" i="7"/>
  <c r="F47" i="7"/>
  <c r="O47" i="7"/>
  <c r="P47" i="7"/>
  <c r="Q47" i="7"/>
  <c r="R47" i="7"/>
  <c r="D48" i="7"/>
  <c r="E48" i="7"/>
  <c r="F48" i="7" s="1"/>
  <c r="O48" i="7"/>
  <c r="P48" i="7"/>
  <c r="Q48" i="7"/>
  <c r="R48" i="7" s="1"/>
  <c r="D49" i="7"/>
  <c r="E49" i="7"/>
  <c r="F49" i="7"/>
  <c r="O49" i="7"/>
  <c r="P49" i="7"/>
  <c r="Q49" i="7"/>
  <c r="R49" i="7"/>
  <c r="F5" i="8" l="1"/>
  <c r="F10" i="8"/>
  <c r="R5" i="8"/>
  <c r="R10" i="8"/>
  <c r="P5" i="7"/>
  <c r="D5" i="7"/>
  <c r="Q42" i="7"/>
  <c r="R42" i="7" s="1"/>
  <c r="E42" i="7"/>
  <c r="F42" i="7" s="1"/>
  <c r="Q26" i="7"/>
  <c r="R26" i="7" s="1"/>
  <c r="E26" i="7"/>
  <c r="F26" i="7" s="1"/>
  <c r="Q10" i="7"/>
  <c r="Q5" i="7" s="1"/>
  <c r="E10" i="7"/>
  <c r="E5" i="7" s="1"/>
  <c r="R38" i="7"/>
  <c r="F38" i="7"/>
  <c r="D9" i="6"/>
  <c r="E9" i="6"/>
  <c r="F9" i="6"/>
  <c r="O9" i="6"/>
  <c r="P9" i="6"/>
  <c r="Q9" i="6"/>
  <c r="R9" i="6"/>
  <c r="G10" i="6"/>
  <c r="G5" i="6" s="1"/>
  <c r="H10" i="6"/>
  <c r="H5" i="6" s="1"/>
  <c r="I10" i="6"/>
  <c r="I5" i="6" s="1"/>
  <c r="J10" i="6"/>
  <c r="J5" i="6" s="1"/>
  <c r="K10" i="6"/>
  <c r="K5" i="6" s="1"/>
  <c r="L10" i="6"/>
  <c r="L5" i="6" s="1"/>
  <c r="M10" i="6"/>
  <c r="M5" i="6" s="1"/>
  <c r="O5" i="6" s="1"/>
  <c r="N10" i="6"/>
  <c r="N5" i="6" s="1"/>
  <c r="O10" i="6"/>
  <c r="S10" i="6"/>
  <c r="S5" i="6" s="1"/>
  <c r="T10" i="6"/>
  <c r="T5" i="6" s="1"/>
  <c r="U10" i="6"/>
  <c r="U5" i="6" s="1"/>
  <c r="V10" i="6"/>
  <c r="V5" i="6" s="1"/>
  <c r="D11" i="6"/>
  <c r="D10" i="6" s="1"/>
  <c r="E11" i="6"/>
  <c r="F11" i="6"/>
  <c r="O11" i="6"/>
  <c r="P11" i="6"/>
  <c r="P10" i="6" s="1"/>
  <c r="Q11" i="6"/>
  <c r="R11" i="6"/>
  <c r="D12" i="6"/>
  <c r="E12" i="6"/>
  <c r="F12" i="6" s="1"/>
  <c r="O12" i="6"/>
  <c r="P12" i="6"/>
  <c r="Q12" i="6"/>
  <c r="R12" i="6" s="1"/>
  <c r="D13" i="6"/>
  <c r="E13" i="6"/>
  <c r="F13" i="6"/>
  <c r="O13" i="6"/>
  <c r="P13" i="6"/>
  <c r="Q13" i="6"/>
  <c r="R13" i="6"/>
  <c r="D14" i="6"/>
  <c r="E14" i="6"/>
  <c r="F14" i="6" s="1"/>
  <c r="O14" i="6"/>
  <c r="P14" i="6"/>
  <c r="Q14" i="6"/>
  <c r="R14" i="6" s="1"/>
  <c r="D15" i="6"/>
  <c r="E15" i="6"/>
  <c r="F15" i="6"/>
  <c r="O15" i="6"/>
  <c r="P15" i="6"/>
  <c r="Q15" i="6"/>
  <c r="R15" i="6"/>
  <c r="D16" i="6"/>
  <c r="E16" i="6"/>
  <c r="F16" i="6" s="1"/>
  <c r="O16" i="6"/>
  <c r="P16" i="6"/>
  <c r="Q16" i="6"/>
  <c r="R16" i="6" s="1"/>
  <c r="D17" i="6"/>
  <c r="E17" i="6"/>
  <c r="F17" i="6"/>
  <c r="O17" i="6"/>
  <c r="P17" i="6"/>
  <c r="Q17" i="6"/>
  <c r="R17" i="6"/>
  <c r="D18" i="6"/>
  <c r="E18" i="6"/>
  <c r="F18" i="6" s="1"/>
  <c r="O18" i="6"/>
  <c r="P18" i="6"/>
  <c r="Q18" i="6"/>
  <c r="R18" i="6" s="1"/>
  <c r="D19" i="6"/>
  <c r="E19" i="6"/>
  <c r="F19" i="6"/>
  <c r="O19" i="6"/>
  <c r="P19" i="6"/>
  <c r="Q19" i="6"/>
  <c r="R19" i="6"/>
  <c r="D20" i="6"/>
  <c r="E20" i="6"/>
  <c r="F20" i="6" s="1"/>
  <c r="O20" i="6"/>
  <c r="P20" i="6"/>
  <c r="Q20" i="6"/>
  <c r="R20" i="6" s="1"/>
  <c r="D21" i="6"/>
  <c r="E21" i="6"/>
  <c r="F21" i="6"/>
  <c r="O21" i="6"/>
  <c r="P21" i="6"/>
  <c r="Q21" i="6"/>
  <c r="R21" i="6"/>
  <c r="D22" i="6"/>
  <c r="E22" i="6"/>
  <c r="F22" i="6" s="1"/>
  <c r="O22" i="6"/>
  <c r="P22" i="6"/>
  <c r="Q22" i="6"/>
  <c r="R22" i="6" s="1"/>
  <c r="D23" i="6"/>
  <c r="E23" i="6"/>
  <c r="F23" i="6"/>
  <c r="O23" i="6"/>
  <c r="P23" i="6"/>
  <c r="Q23" i="6"/>
  <c r="R23" i="6"/>
  <c r="D24" i="6"/>
  <c r="E24" i="6"/>
  <c r="F24" i="6" s="1"/>
  <c r="O24" i="6"/>
  <c r="P24" i="6"/>
  <c r="Q24" i="6"/>
  <c r="R24" i="6" s="1"/>
  <c r="D25" i="6"/>
  <c r="E25" i="6"/>
  <c r="F25" i="6"/>
  <c r="O25" i="6"/>
  <c r="P25" i="6"/>
  <c r="Q25" i="6"/>
  <c r="R25" i="6"/>
  <c r="G26" i="6"/>
  <c r="H26" i="6"/>
  <c r="I26" i="6"/>
  <c r="J26" i="6"/>
  <c r="K26" i="6"/>
  <c r="L26" i="6"/>
  <c r="M26" i="6"/>
  <c r="N26" i="6"/>
  <c r="O26" i="6"/>
  <c r="S26" i="6"/>
  <c r="T26" i="6"/>
  <c r="U26" i="6"/>
  <c r="V26" i="6"/>
  <c r="D27" i="6"/>
  <c r="D26" i="6" s="1"/>
  <c r="E27" i="6"/>
  <c r="F27" i="6"/>
  <c r="O27" i="6"/>
  <c r="P27" i="6"/>
  <c r="P26" i="6" s="1"/>
  <c r="Q27" i="6"/>
  <c r="R27" i="6"/>
  <c r="D28" i="6"/>
  <c r="E28" i="6"/>
  <c r="F28" i="6" s="1"/>
  <c r="O28" i="6"/>
  <c r="P28" i="6"/>
  <c r="Q28" i="6"/>
  <c r="R28" i="6" s="1"/>
  <c r="D29" i="6"/>
  <c r="E29" i="6"/>
  <c r="F29" i="6"/>
  <c r="O29" i="6"/>
  <c r="P29" i="6"/>
  <c r="Q29" i="6"/>
  <c r="R29" i="6"/>
  <c r="D30" i="6"/>
  <c r="E30" i="6"/>
  <c r="F30" i="6" s="1"/>
  <c r="O30" i="6"/>
  <c r="P30" i="6"/>
  <c r="Q30" i="6"/>
  <c r="R30" i="6" s="1"/>
  <c r="D31" i="6"/>
  <c r="E31" i="6"/>
  <c r="F31" i="6"/>
  <c r="O31" i="6"/>
  <c r="P31" i="6"/>
  <c r="Q31" i="6"/>
  <c r="R31" i="6"/>
  <c r="D32" i="6"/>
  <c r="E32" i="6"/>
  <c r="F32" i="6" s="1"/>
  <c r="O32" i="6"/>
  <c r="P32" i="6"/>
  <c r="Q32" i="6"/>
  <c r="R32" i="6" s="1"/>
  <c r="D33" i="6"/>
  <c r="E33" i="6"/>
  <c r="F33" i="6"/>
  <c r="O33" i="6"/>
  <c r="P33" i="6"/>
  <c r="Q33" i="6"/>
  <c r="R33" i="6"/>
  <c r="D34" i="6"/>
  <c r="E34" i="6"/>
  <c r="F34" i="6" s="1"/>
  <c r="O34" i="6"/>
  <c r="P34" i="6"/>
  <c r="Q34" i="6"/>
  <c r="R34" i="6" s="1"/>
  <c r="D35" i="6"/>
  <c r="E35" i="6"/>
  <c r="F35" i="6"/>
  <c r="O35" i="6"/>
  <c r="P35" i="6"/>
  <c r="Q35" i="6"/>
  <c r="R35" i="6"/>
  <c r="D36" i="6"/>
  <c r="E36" i="6"/>
  <c r="F36" i="6" s="1"/>
  <c r="O36" i="6"/>
  <c r="P36" i="6"/>
  <c r="Q36" i="6"/>
  <c r="R36" i="6" s="1"/>
  <c r="G37" i="6"/>
  <c r="H37" i="6"/>
  <c r="I37" i="6"/>
  <c r="J37" i="6"/>
  <c r="K37" i="6"/>
  <c r="L37" i="6"/>
  <c r="M37" i="6"/>
  <c r="N37" i="6"/>
  <c r="O37" i="6" s="1"/>
  <c r="S37" i="6"/>
  <c r="T37" i="6"/>
  <c r="U37" i="6"/>
  <c r="V37" i="6"/>
  <c r="D38" i="6"/>
  <c r="E38" i="6"/>
  <c r="E37" i="6" s="1"/>
  <c r="O38" i="6"/>
  <c r="P38" i="6"/>
  <c r="Q38" i="6"/>
  <c r="Q37" i="6" s="1"/>
  <c r="D39" i="6"/>
  <c r="D37" i="6" s="1"/>
  <c r="F37" i="6" s="1"/>
  <c r="E39" i="6"/>
  <c r="F39" i="6"/>
  <c r="O39" i="6"/>
  <c r="P39" i="6"/>
  <c r="P37" i="6" s="1"/>
  <c r="R37" i="6" s="1"/>
  <c r="Q39" i="6"/>
  <c r="R39" i="6"/>
  <c r="D40" i="6"/>
  <c r="E40" i="6"/>
  <c r="F40" i="6" s="1"/>
  <c r="O40" i="6"/>
  <c r="P40" i="6"/>
  <c r="Q40" i="6"/>
  <c r="R40" i="6" s="1"/>
  <c r="D41" i="6"/>
  <c r="E41" i="6"/>
  <c r="F41" i="6"/>
  <c r="O41" i="6"/>
  <c r="P41" i="6"/>
  <c r="Q41" i="6"/>
  <c r="R41" i="6"/>
  <c r="G42" i="6"/>
  <c r="H42" i="6"/>
  <c r="I42" i="6"/>
  <c r="J42" i="6"/>
  <c r="K42" i="6"/>
  <c r="L42" i="6"/>
  <c r="M42" i="6"/>
  <c r="N42" i="6"/>
  <c r="O42" i="6"/>
  <c r="S42" i="6"/>
  <c r="T42" i="6"/>
  <c r="U42" i="6"/>
  <c r="V42" i="6"/>
  <c r="D43" i="6"/>
  <c r="D42" i="6" s="1"/>
  <c r="E43" i="6"/>
  <c r="F43" i="6"/>
  <c r="O43" i="6"/>
  <c r="P43" i="6"/>
  <c r="P42" i="6" s="1"/>
  <c r="Q43" i="6"/>
  <c r="R43" i="6"/>
  <c r="D44" i="6"/>
  <c r="E44" i="6"/>
  <c r="F44" i="6" s="1"/>
  <c r="O44" i="6"/>
  <c r="P44" i="6"/>
  <c r="Q44" i="6"/>
  <c r="R44" i="6" s="1"/>
  <c r="D45" i="6"/>
  <c r="E45" i="6"/>
  <c r="F45" i="6"/>
  <c r="O45" i="6"/>
  <c r="P45" i="6"/>
  <c r="Q45" i="6"/>
  <c r="R45" i="6"/>
  <c r="D46" i="6"/>
  <c r="E46" i="6"/>
  <c r="F46" i="6" s="1"/>
  <c r="O46" i="6"/>
  <c r="P46" i="6"/>
  <c r="Q46" i="6"/>
  <c r="R46" i="6" s="1"/>
  <c r="D47" i="6"/>
  <c r="E47" i="6"/>
  <c r="F47" i="6"/>
  <c r="O47" i="6"/>
  <c r="P47" i="6"/>
  <c r="Q47" i="6"/>
  <c r="R47" i="6"/>
  <c r="D48" i="6"/>
  <c r="E48" i="6"/>
  <c r="F48" i="6" s="1"/>
  <c r="O48" i="6"/>
  <c r="P48" i="6"/>
  <c r="Q48" i="6"/>
  <c r="R48" i="6" s="1"/>
  <c r="D49" i="6"/>
  <c r="E49" i="6"/>
  <c r="F49" i="6"/>
  <c r="O49" i="6"/>
  <c r="P49" i="6"/>
  <c r="Q49" i="6"/>
  <c r="R49" i="6"/>
  <c r="F5" i="7" l="1"/>
  <c r="F10" i="7"/>
  <c r="R5" i="7"/>
  <c r="R10" i="7"/>
  <c r="P5" i="6"/>
  <c r="D5" i="6"/>
  <c r="Q42" i="6"/>
  <c r="R42" i="6" s="1"/>
  <c r="E42" i="6"/>
  <c r="F42" i="6" s="1"/>
  <c r="Q26" i="6"/>
  <c r="R26" i="6" s="1"/>
  <c r="E26" i="6"/>
  <c r="F26" i="6" s="1"/>
  <c r="Q10" i="6"/>
  <c r="Q5" i="6" s="1"/>
  <c r="E10" i="6"/>
  <c r="E5" i="6" s="1"/>
  <c r="R38" i="6"/>
  <c r="F38" i="6"/>
  <c r="D9" i="5"/>
  <c r="E9" i="5"/>
  <c r="F9" i="5"/>
  <c r="O9" i="5"/>
  <c r="P9" i="5"/>
  <c r="Q9" i="5"/>
  <c r="R9" i="5"/>
  <c r="G10" i="5"/>
  <c r="G5" i="5" s="1"/>
  <c r="H10" i="5"/>
  <c r="H5" i="5" s="1"/>
  <c r="I10" i="5"/>
  <c r="I5" i="5" s="1"/>
  <c r="J10" i="5"/>
  <c r="J5" i="5" s="1"/>
  <c r="K10" i="5"/>
  <c r="K5" i="5" s="1"/>
  <c r="L10" i="5"/>
  <c r="L5" i="5" s="1"/>
  <c r="M10" i="5"/>
  <c r="M5" i="5" s="1"/>
  <c r="O5" i="5" s="1"/>
  <c r="N10" i="5"/>
  <c r="N5" i="5" s="1"/>
  <c r="O10" i="5"/>
  <c r="S10" i="5"/>
  <c r="S5" i="5" s="1"/>
  <c r="T10" i="5"/>
  <c r="T5" i="5" s="1"/>
  <c r="U10" i="5"/>
  <c r="U5" i="5" s="1"/>
  <c r="V10" i="5"/>
  <c r="V5" i="5" s="1"/>
  <c r="D11" i="5"/>
  <c r="D10" i="5" s="1"/>
  <c r="E11" i="5"/>
  <c r="F11" i="5"/>
  <c r="O11" i="5"/>
  <c r="P11" i="5"/>
  <c r="P10" i="5" s="1"/>
  <c r="Q11" i="5"/>
  <c r="R11" i="5"/>
  <c r="D12" i="5"/>
  <c r="E12" i="5"/>
  <c r="F12" i="5" s="1"/>
  <c r="O12" i="5"/>
  <c r="P12" i="5"/>
  <c r="Q12" i="5"/>
  <c r="R12" i="5" s="1"/>
  <c r="D13" i="5"/>
  <c r="E13" i="5"/>
  <c r="F13" i="5"/>
  <c r="O13" i="5"/>
  <c r="P13" i="5"/>
  <c r="Q13" i="5"/>
  <c r="R13" i="5"/>
  <c r="D14" i="5"/>
  <c r="E14" i="5"/>
  <c r="F14" i="5" s="1"/>
  <c r="O14" i="5"/>
  <c r="P14" i="5"/>
  <c r="Q14" i="5"/>
  <c r="R14" i="5" s="1"/>
  <c r="D15" i="5"/>
  <c r="E15" i="5"/>
  <c r="F15" i="5"/>
  <c r="O15" i="5"/>
  <c r="P15" i="5"/>
  <c r="Q15" i="5"/>
  <c r="R15" i="5"/>
  <c r="D16" i="5"/>
  <c r="E16" i="5"/>
  <c r="F16" i="5" s="1"/>
  <c r="O16" i="5"/>
  <c r="P16" i="5"/>
  <c r="Q16" i="5"/>
  <c r="R16" i="5" s="1"/>
  <c r="D17" i="5"/>
  <c r="E17" i="5"/>
  <c r="F17" i="5"/>
  <c r="O17" i="5"/>
  <c r="P17" i="5"/>
  <c r="Q17" i="5"/>
  <c r="R17" i="5"/>
  <c r="D18" i="5"/>
  <c r="E18" i="5"/>
  <c r="F18" i="5" s="1"/>
  <c r="O18" i="5"/>
  <c r="P18" i="5"/>
  <c r="Q18" i="5"/>
  <c r="R18" i="5" s="1"/>
  <c r="D19" i="5"/>
  <c r="E19" i="5"/>
  <c r="F19" i="5"/>
  <c r="O19" i="5"/>
  <c r="P19" i="5"/>
  <c r="Q19" i="5"/>
  <c r="R19" i="5"/>
  <c r="D20" i="5"/>
  <c r="E20" i="5"/>
  <c r="F20" i="5" s="1"/>
  <c r="O20" i="5"/>
  <c r="P20" i="5"/>
  <c r="Q20" i="5"/>
  <c r="R20" i="5" s="1"/>
  <c r="D21" i="5"/>
  <c r="E21" i="5"/>
  <c r="F21" i="5"/>
  <c r="O21" i="5"/>
  <c r="P21" i="5"/>
  <c r="Q21" i="5"/>
  <c r="R21" i="5"/>
  <c r="D22" i="5"/>
  <c r="E22" i="5"/>
  <c r="F22" i="5" s="1"/>
  <c r="O22" i="5"/>
  <c r="P22" i="5"/>
  <c r="Q22" i="5"/>
  <c r="R22" i="5" s="1"/>
  <c r="D23" i="5"/>
  <c r="E23" i="5"/>
  <c r="F23" i="5"/>
  <c r="O23" i="5"/>
  <c r="P23" i="5"/>
  <c r="Q23" i="5"/>
  <c r="R23" i="5"/>
  <c r="D24" i="5"/>
  <c r="E24" i="5"/>
  <c r="F24" i="5" s="1"/>
  <c r="O24" i="5"/>
  <c r="P24" i="5"/>
  <c r="Q24" i="5"/>
  <c r="R24" i="5" s="1"/>
  <c r="D25" i="5"/>
  <c r="E25" i="5"/>
  <c r="F25" i="5"/>
  <c r="O25" i="5"/>
  <c r="P25" i="5"/>
  <c r="Q25" i="5"/>
  <c r="R25" i="5"/>
  <c r="G26" i="5"/>
  <c r="H26" i="5"/>
  <c r="I26" i="5"/>
  <c r="J26" i="5"/>
  <c r="K26" i="5"/>
  <c r="L26" i="5"/>
  <c r="M26" i="5"/>
  <c r="N26" i="5"/>
  <c r="O26" i="5"/>
  <c r="S26" i="5"/>
  <c r="T26" i="5"/>
  <c r="U26" i="5"/>
  <c r="V26" i="5"/>
  <c r="D27" i="5"/>
  <c r="D26" i="5" s="1"/>
  <c r="E27" i="5"/>
  <c r="F27" i="5"/>
  <c r="O27" i="5"/>
  <c r="P27" i="5"/>
  <c r="P26" i="5" s="1"/>
  <c r="Q27" i="5"/>
  <c r="R27" i="5"/>
  <c r="D28" i="5"/>
  <c r="E28" i="5"/>
  <c r="F28" i="5" s="1"/>
  <c r="O28" i="5"/>
  <c r="P28" i="5"/>
  <c r="Q28" i="5"/>
  <c r="R28" i="5" s="1"/>
  <c r="D29" i="5"/>
  <c r="E29" i="5"/>
  <c r="F29" i="5"/>
  <c r="O29" i="5"/>
  <c r="P29" i="5"/>
  <c r="Q29" i="5"/>
  <c r="R29" i="5"/>
  <c r="D30" i="5"/>
  <c r="E30" i="5"/>
  <c r="F30" i="5" s="1"/>
  <c r="O30" i="5"/>
  <c r="P30" i="5"/>
  <c r="Q30" i="5"/>
  <c r="R30" i="5" s="1"/>
  <c r="D31" i="5"/>
  <c r="E31" i="5"/>
  <c r="F31" i="5"/>
  <c r="O31" i="5"/>
  <c r="P31" i="5"/>
  <c r="Q31" i="5"/>
  <c r="R31" i="5"/>
  <c r="D32" i="5"/>
  <c r="E32" i="5"/>
  <c r="F32" i="5" s="1"/>
  <c r="O32" i="5"/>
  <c r="P32" i="5"/>
  <c r="Q32" i="5"/>
  <c r="R32" i="5" s="1"/>
  <c r="D33" i="5"/>
  <c r="E33" i="5"/>
  <c r="F33" i="5"/>
  <c r="O33" i="5"/>
  <c r="P33" i="5"/>
  <c r="Q33" i="5"/>
  <c r="R33" i="5"/>
  <c r="D34" i="5"/>
  <c r="E34" i="5"/>
  <c r="F34" i="5" s="1"/>
  <c r="O34" i="5"/>
  <c r="P34" i="5"/>
  <c r="Q34" i="5"/>
  <c r="R34" i="5" s="1"/>
  <c r="D35" i="5"/>
  <c r="E35" i="5"/>
  <c r="F35" i="5"/>
  <c r="O35" i="5"/>
  <c r="P35" i="5"/>
  <c r="Q35" i="5"/>
  <c r="R35" i="5"/>
  <c r="D36" i="5"/>
  <c r="E36" i="5"/>
  <c r="F36" i="5" s="1"/>
  <c r="O36" i="5"/>
  <c r="P36" i="5"/>
  <c r="Q36" i="5"/>
  <c r="R36" i="5" s="1"/>
  <c r="G37" i="5"/>
  <c r="H37" i="5"/>
  <c r="I37" i="5"/>
  <c r="J37" i="5"/>
  <c r="K37" i="5"/>
  <c r="L37" i="5"/>
  <c r="M37" i="5"/>
  <c r="N37" i="5"/>
  <c r="O37" i="5" s="1"/>
  <c r="S37" i="5"/>
  <c r="T37" i="5"/>
  <c r="U37" i="5"/>
  <c r="V37" i="5"/>
  <c r="D38" i="5"/>
  <c r="E38" i="5"/>
  <c r="E37" i="5" s="1"/>
  <c r="O38" i="5"/>
  <c r="P38" i="5"/>
  <c r="Q38" i="5"/>
  <c r="Q37" i="5" s="1"/>
  <c r="D39" i="5"/>
  <c r="D37" i="5" s="1"/>
  <c r="F37" i="5" s="1"/>
  <c r="E39" i="5"/>
  <c r="F39" i="5"/>
  <c r="O39" i="5"/>
  <c r="P39" i="5"/>
  <c r="P37" i="5" s="1"/>
  <c r="R37" i="5" s="1"/>
  <c r="Q39" i="5"/>
  <c r="R39" i="5"/>
  <c r="D40" i="5"/>
  <c r="E40" i="5"/>
  <c r="F40" i="5" s="1"/>
  <c r="O40" i="5"/>
  <c r="P40" i="5"/>
  <c r="Q40" i="5"/>
  <c r="R40" i="5" s="1"/>
  <c r="D41" i="5"/>
  <c r="E41" i="5"/>
  <c r="F41" i="5"/>
  <c r="O41" i="5"/>
  <c r="P41" i="5"/>
  <c r="Q41" i="5"/>
  <c r="R41" i="5"/>
  <c r="G42" i="5"/>
  <c r="H42" i="5"/>
  <c r="I42" i="5"/>
  <c r="J42" i="5"/>
  <c r="K42" i="5"/>
  <c r="L42" i="5"/>
  <c r="M42" i="5"/>
  <c r="N42" i="5"/>
  <c r="O42" i="5"/>
  <c r="S42" i="5"/>
  <c r="T42" i="5"/>
  <c r="U42" i="5"/>
  <c r="V42" i="5"/>
  <c r="D43" i="5"/>
  <c r="D42" i="5" s="1"/>
  <c r="E43" i="5"/>
  <c r="F43" i="5"/>
  <c r="O43" i="5"/>
  <c r="P43" i="5"/>
  <c r="P42" i="5" s="1"/>
  <c r="Q43" i="5"/>
  <c r="R43" i="5"/>
  <c r="D44" i="5"/>
  <c r="E44" i="5"/>
  <c r="F44" i="5" s="1"/>
  <c r="O44" i="5"/>
  <c r="P44" i="5"/>
  <c r="Q44" i="5"/>
  <c r="R44" i="5" s="1"/>
  <c r="D45" i="5"/>
  <c r="E45" i="5"/>
  <c r="F45" i="5"/>
  <c r="O45" i="5"/>
  <c r="P45" i="5"/>
  <c r="Q45" i="5"/>
  <c r="R45" i="5"/>
  <c r="D46" i="5"/>
  <c r="E46" i="5"/>
  <c r="F46" i="5" s="1"/>
  <c r="O46" i="5"/>
  <c r="P46" i="5"/>
  <c r="Q46" i="5"/>
  <c r="R46" i="5" s="1"/>
  <c r="D47" i="5"/>
  <c r="E47" i="5"/>
  <c r="F47" i="5"/>
  <c r="O47" i="5"/>
  <c r="P47" i="5"/>
  <c r="Q47" i="5"/>
  <c r="R47" i="5"/>
  <c r="D48" i="5"/>
  <c r="E48" i="5"/>
  <c r="F48" i="5" s="1"/>
  <c r="O48" i="5"/>
  <c r="P48" i="5"/>
  <c r="Q48" i="5"/>
  <c r="R48" i="5" s="1"/>
  <c r="D49" i="5"/>
  <c r="E49" i="5"/>
  <c r="F49" i="5"/>
  <c r="O49" i="5"/>
  <c r="P49" i="5"/>
  <c r="Q49" i="5"/>
  <c r="R49" i="5"/>
  <c r="F5" i="6" l="1"/>
  <c r="F10" i="6"/>
  <c r="R5" i="6"/>
  <c r="R10" i="6"/>
  <c r="P5" i="5"/>
  <c r="D5" i="5"/>
  <c r="Q42" i="5"/>
  <c r="R42" i="5" s="1"/>
  <c r="E42" i="5"/>
  <c r="F42" i="5" s="1"/>
  <c r="Q26" i="5"/>
  <c r="R26" i="5" s="1"/>
  <c r="E26" i="5"/>
  <c r="F26" i="5" s="1"/>
  <c r="Q10" i="5"/>
  <c r="Q5" i="5" s="1"/>
  <c r="E10" i="5"/>
  <c r="E5" i="5" s="1"/>
  <c r="R38" i="5"/>
  <c r="F38" i="5"/>
  <c r="D9" i="4"/>
  <c r="E9" i="4"/>
  <c r="F9" i="4"/>
  <c r="O9" i="4"/>
  <c r="P9" i="4"/>
  <c r="Q9" i="4"/>
  <c r="R9" i="4"/>
  <c r="G10" i="4"/>
  <c r="G5" i="4" s="1"/>
  <c r="H10" i="4"/>
  <c r="H5" i="4" s="1"/>
  <c r="I10" i="4"/>
  <c r="I5" i="4" s="1"/>
  <c r="J10" i="4"/>
  <c r="J5" i="4" s="1"/>
  <c r="K10" i="4"/>
  <c r="K5" i="4" s="1"/>
  <c r="L10" i="4"/>
  <c r="L5" i="4" s="1"/>
  <c r="M10" i="4"/>
  <c r="M5" i="4" s="1"/>
  <c r="O5" i="4" s="1"/>
  <c r="N10" i="4"/>
  <c r="N5" i="4" s="1"/>
  <c r="O10" i="4"/>
  <c r="S10" i="4"/>
  <c r="S5" i="4" s="1"/>
  <c r="T10" i="4"/>
  <c r="T5" i="4" s="1"/>
  <c r="U10" i="4"/>
  <c r="U5" i="4" s="1"/>
  <c r="V10" i="4"/>
  <c r="V5" i="4" s="1"/>
  <c r="D11" i="4"/>
  <c r="D10" i="4" s="1"/>
  <c r="E11" i="4"/>
  <c r="F11" i="4"/>
  <c r="O11" i="4"/>
  <c r="P11" i="4"/>
  <c r="P10" i="4" s="1"/>
  <c r="Q11" i="4"/>
  <c r="R11" i="4"/>
  <c r="D12" i="4"/>
  <c r="E12" i="4"/>
  <c r="F12" i="4" s="1"/>
  <c r="O12" i="4"/>
  <c r="P12" i="4"/>
  <c r="Q12" i="4"/>
  <c r="R12" i="4" s="1"/>
  <c r="D13" i="4"/>
  <c r="E13" i="4"/>
  <c r="F13" i="4"/>
  <c r="O13" i="4"/>
  <c r="P13" i="4"/>
  <c r="Q13" i="4"/>
  <c r="R13" i="4"/>
  <c r="D14" i="4"/>
  <c r="E14" i="4"/>
  <c r="F14" i="4" s="1"/>
  <c r="O14" i="4"/>
  <c r="P14" i="4"/>
  <c r="Q14" i="4"/>
  <c r="R14" i="4" s="1"/>
  <c r="D15" i="4"/>
  <c r="E15" i="4"/>
  <c r="F15" i="4"/>
  <c r="O15" i="4"/>
  <c r="P15" i="4"/>
  <c r="Q15" i="4"/>
  <c r="R15" i="4"/>
  <c r="D16" i="4"/>
  <c r="E16" i="4"/>
  <c r="F16" i="4" s="1"/>
  <c r="O16" i="4"/>
  <c r="P16" i="4"/>
  <c r="Q16" i="4"/>
  <c r="R16" i="4" s="1"/>
  <c r="D17" i="4"/>
  <c r="E17" i="4"/>
  <c r="F17" i="4"/>
  <c r="O17" i="4"/>
  <c r="P17" i="4"/>
  <c r="Q17" i="4"/>
  <c r="R17" i="4"/>
  <c r="D18" i="4"/>
  <c r="E18" i="4"/>
  <c r="F18" i="4" s="1"/>
  <c r="O18" i="4"/>
  <c r="P18" i="4"/>
  <c r="Q18" i="4"/>
  <c r="R18" i="4" s="1"/>
  <c r="D19" i="4"/>
  <c r="E19" i="4"/>
  <c r="F19" i="4"/>
  <c r="O19" i="4"/>
  <c r="P19" i="4"/>
  <c r="Q19" i="4"/>
  <c r="R19" i="4"/>
  <c r="D20" i="4"/>
  <c r="E20" i="4"/>
  <c r="F20" i="4" s="1"/>
  <c r="O20" i="4"/>
  <c r="P20" i="4"/>
  <c r="Q20" i="4"/>
  <c r="R20" i="4" s="1"/>
  <c r="D21" i="4"/>
  <c r="E21" i="4"/>
  <c r="F21" i="4"/>
  <c r="O21" i="4"/>
  <c r="P21" i="4"/>
  <c r="Q21" i="4"/>
  <c r="R21" i="4"/>
  <c r="D22" i="4"/>
  <c r="E22" i="4"/>
  <c r="F22" i="4" s="1"/>
  <c r="O22" i="4"/>
  <c r="P22" i="4"/>
  <c r="Q22" i="4"/>
  <c r="R22" i="4" s="1"/>
  <c r="D23" i="4"/>
  <c r="E23" i="4"/>
  <c r="F23" i="4"/>
  <c r="O23" i="4"/>
  <c r="P23" i="4"/>
  <c r="Q23" i="4"/>
  <c r="R23" i="4"/>
  <c r="D24" i="4"/>
  <c r="E24" i="4"/>
  <c r="F24" i="4" s="1"/>
  <c r="O24" i="4"/>
  <c r="P24" i="4"/>
  <c r="Q24" i="4"/>
  <c r="R24" i="4" s="1"/>
  <c r="D25" i="4"/>
  <c r="E25" i="4"/>
  <c r="F25" i="4"/>
  <c r="O25" i="4"/>
  <c r="P25" i="4"/>
  <c r="Q25" i="4"/>
  <c r="R25" i="4"/>
  <c r="G26" i="4"/>
  <c r="H26" i="4"/>
  <c r="I26" i="4"/>
  <c r="J26" i="4"/>
  <c r="K26" i="4"/>
  <c r="L26" i="4"/>
  <c r="M26" i="4"/>
  <c r="N26" i="4"/>
  <c r="O26" i="4"/>
  <c r="S26" i="4"/>
  <c r="T26" i="4"/>
  <c r="U26" i="4"/>
  <c r="V26" i="4"/>
  <c r="D27" i="4"/>
  <c r="D26" i="4" s="1"/>
  <c r="E27" i="4"/>
  <c r="F27" i="4"/>
  <c r="O27" i="4"/>
  <c r="P27" i="4"/>
  <c r="P26" i="4" s="1"/>
  <c r="Q27" i="4"/>
  <c r="R27" i="4"/>
  <c r="D28" i="4"/>
  <c r="E28" i="4"/>
  <c r="F28" i="4" s="1"/>
  <c r="O28" i="4"/>
  <c r="P28" i="4"/>
  <c r="Q28" i="4"/>
  <c r="R28" i="4" s="1"/>
  <c r="D29" i="4"/>
  <c r="E29" i="4"/>
  <c r="F29" i="4"/>
  <c r="O29" i="4"/>
  <c r="P29" i="4"/>
  <c r="Q29" i="4"/>
  <c r="R29" i="4"/>
  <c r="D30" i="4"/>
  <c r="E30" i="4"/>
  <c r="F30" i="4" s="1"/>
  <c r="O30" i="4"/>
  <c r="P30" i="4"/>
  <c r="Q30" i="4"/>
  <c r="R30" i="4" s="1"/>
  <c r="D31" i="4"/>
  <c r="E31" i="4"/>
  <c r="F31" i="4"/>
  <c r="O31" i="4"/>
  <c r="P31" i="4"/>
  <c r="Q31" i="4"/>
  <c r="R31" i="4"/>
  <c r="D32" i="4"/>
  <c r="E32" i="4"/>
  <c r="F32" i="4" s="1"/>
  <c r="O32" i="4"/>
  <c r="P32" i="4"/>
  <c r="Q32" i="4"/>
  <c r="R32" i="4" s="1"/>
  <c r="D33" i="4"/>
  <c r="E33" i="4"/>
  <c r="F33" i="4"/>
  <c r="O33" i="4"/>
  <c r="P33" i="4"/>
  <c r="Q33" i="4"/>
  <c r="R33" i="4"/>
  <c r="D34" i="4"/>
  <c r="E34" i="4"/>
  <c r="F34" i="4" s="1"/>
  <c r="O34" i="4"/>
  <c r="P34" i="4"/>
  <c r="Q34" i="4"/>
  <c r="R34" i="4" s="1"/>
  <c r="D35" i="4"/>
  <c r="E35" i="4"/>
  <c r="F35" i="4"/>
  <c r="O35" i="4"/>
  <c r="P35" i="4"/>
  <c r="Q35" i="4"/>
  <c r="R35" i="4"/>
  <c r="D36" i="4"/>
  <c r="E36" i="4"/>
  <c r="F36" i="4" s="1"/>
  <c r="O36" i="4"/>
  <c r="P36" i="4"/>
  <c r="Q36" i="4"/>
  <c r="R36" i="4" s="1"/>
  <c r="G37" i="4"/>
  <c r="H37" i="4"/>
  <c r="I37" i="4"/>
  <c r="J37" i="4"/>
  <c r="K37" i="4"/>
  <c r="L37" i="4"/>
  <c r="M37" i="4"/>
  <c r="N37" i="4"/>
  <c r="O37" i="4" s="1"/>
  <c r="S37" i="4"/>
  <c r="T37" i="4"/>
  <c r="U37" i="4"/>
  <c r="V37" i="4"/>
  <c r="D38" i="4"/>
  <c r="E38" i="4"/>
  <c r="E37" i="4" s="1"/>
  <c r="O38" i="4"/>
  <c r="P38" i="4"/>
  <c r="Q38" i="4"/>
  <c r="Q37" i="4" s="1"/>
  <c r="D39" i="4"/>
  <c r="D37" i="4" s="1"/>
  <c r="F37" i="4" s="1"/>
  <c r="E39" i="4"/>
  <c r="F39" i="4"/>
  <c r="O39" i="4"/>
  <c r="P39" i="4"/>
  <c r="P37" i="4" s="1"/>
  <c r="R37" i="4" s="1"/>
  <c r="Q39" i="4"/>
  <c r="R39" i="4"/>
  <c r="D40" i="4"/>
  <c r="E40" i="4"/>
  <c r="F40" i="4" s="1"/>
  <c r="O40" i="4"/>
  <c r="P40" i="4"/>
  <c r="Q40" i="4"/>
  <c r="R40" i="4" s="1"/>
  <c r="D41" i="4"/>
  <c r="E41" i="4"/>
  <c r="F41" i="4"/>
  <c r="O41" i="4"/>
  <c r="P41" i="4"/>
  <c r="Q41" i="4"/>
  <c r="R41" i="4"/>
  <c r="G42" i="4"/>
  <c r="H42" i="4"/>
  <c r="I42" i="4"/>
  <c r="J42" i="4"/>
  <c r="K42" i="4"/>
  <c r="L42" i="4"/>
  <c r="M42" i="4"/>
  <c r="N42" i="4"/>
  <c r="O42" i="4"/>
  <c r="S42" i="4"/>
  <c r="T42" i="4"/>
  <c r="U42" i="4"/>
  <c r="V42" i="4"/>
  <c r="D43" i="4"/>
  <c r="D42" i="4" s="1"/>
  <c r="E43" i="4"/>
  <c r="F43" i="4"/>
  <c r="O43" i="4"/>
  <c r="P43" i="4"/>
  <c r="P42" i="4" s="1"/>
  <c r="Q43" i="4"/>
  <c r="R43" i="4"/>
  <c r="D44" i="4"/>
  <c r="E44" i="4"/>
  <c r="F44" i="4" s="1"/>
  <c r="O44" i="4"/>
  <c r="P44" i="4"/>
  <c r="Q44" i="4"/>
  <c r="R44" i="4" s="1"/>
  <c r="D45" i="4"/>
  <c r="E45" i="4"/>
  <c r="F45" i="4"/>
  <c r="O45" i="4"/>
  <c r="P45" i="4"/>
  <c r="Q45" i="4"/>
  <c r="R45" i="4"/>
  <c r="D46" i="4"/>
  <c r="E46" i="4"/>
  <c r="F46" i="4" s="1"/>
  <c r="O46" i="4"/>
  <c r="P46" i="4"/>
  <c r="Q46" i="4"/>
  <c r="R46" i="4" s="1"/>
  <c r="D47" i="4"/>
  <c r="E47" i="4"/>
  <c r="F47" i="4"/>
  <c r="O47" i="4"/>
  <c r="P47" i="4"/>
  <c r="Q47" i="4"/>
  <c r="R47" i="4"/>
  <c r="D48" i="4"/>
  <c r="E48" i="4"/>
  <c r="F48" i="4" s="1"/>
  <c r="O48" i="4"/>
  <c r="P48" i="4"/>
  <c r="Q48" i="4"/>
  <c r="R48" i="4" s="1"/>
  <c r="D49" i="4"/>
  <c r="E49" i="4"/>
  <c r="F49" i="4"/>
  <c r="O49" i="4"/>
  <c r="P49" i="4"/>
  <c r="Q49" i="4"/>
  <c r="R49" i="4"/>
  <c r="F5" i="5" l="1"/>
  <c r="F10" i="5"/>
  <c r="R5" i="5"/>
  <c r="R10" i="5"/>
  <c r="P5" i="4"/>
  <c r="D5" i="4"/>
  <c r="Q42" i="4"/>
  <c r="R42" i="4" s="1"/>
  <c r="E42" i="4"/>
  <c r="F42" i="4" s="1"/>
  <c r="Q26" i="4"/>
  <c r="R26" i="4" s="1"/>
  <c r="E26" i="4"/>
  <c r="F26" i="4" s="1"/>
  <c r="Q10" i="4"/>
  <c r="Q5" i="4" s="1"/>
  <c r="E10" i="4"/>
  <c r="E5" i="4" s="1"/>
  <c r="R38" i="4"/>
  <c r="F38" i="4"/>
  <c r="R5" i="4" l="1"/>
  <c r="R10" i="4"/>
  <c r="F5" i="4"/>
  <c r="F10" i="4"/>
  <c r="D9" i="3" l="1"/>
  <c r="E9" i="3"/>
  <c r="F9" i="3" s="1"/>
  <c r="O9" i="3"/>
  <c r="P9" i="3"/>
  <c r="Q9" i="3"/>
  <c r="R9" i="3" s="1"/>
  <c r="G10" i="3"/>
  <c r="H10" i="3"/>
  <c r="I10" i="3"/>
  <c r="J10" i="3"/>
  <c r="K10" i="3"/>
  <c r="L10" i="3"/>
  <c r="M10" i="3"/>
  <c r="N10" i="3"/>
  <c r="O10" i="3"/>
  <c r="S10" i="3"/>
  <c r="T10" i="3"/>
  <c r="U10" i="3"/>
  <c r="V10" i="3"/>
  <c r="D11" i="3"/>
  <c r="E11" i="3"/>
  <c r="F11" i="3" s="1"/>
  <c r="O11" i="3"/>
  <c r="P11" i="3"/>
  <c r="Q11" i="3"/>
  <c r="R11" i="3" s="1"/>
  <c r="D12" i="3"/>
  <c r="E12" i="3"/>
  <c r="O12" i="3"/>
  <c r="P12" i="3"/>
  <c r="Q12" i="3"/>
  <c r="R12" i="3" s="1"/>
  <c r="D13" i="3"/>
  <c r="E13" i="3"/>
  <c r="F13" i="3" s="1"/>
  <c r="O13" i="3"/>
  <c r="P13" i="3"/>
  <c r="Q13" i="3"/>
  <c r="R13" i="3" s="1"/>
  <c r="D14" i="3"/>
  <c r="E14" i="3"/>
  <c r="O14" i="3"/>
  <c r="P14" i="3"/>
  <c r="Q14" i="3"/>
  <c r="R14" i="3" s="1"/>
  <c r="D15" i="3"/>
  <c r="E15" i="3"/>
  <c r="F15" i="3" s="1"/>
  <c r="O15" i="3"/>
  <c r="P15" i="3"/>
  <c r="Q15" i="3"/>
  <c r="R15" i="3" s="1"/>
  <c r="D16" i="3"/>
  <c r="E16" i="3"/>
  <c r="O16" i="3"/>
  <c r="P16" i="3"/>
  <c r="Q16" i="3"/>
  <c r="R16" i="3" s="1"/>
  <c r="D17" i="3"/>
  <c r="E17" i="3"/>
  <c r="F17" i="3" s="1"/>
  <c r="O17" i="3"/>
  <c r="P17" i="3"/>
  <c r="Q17" i="3"/>
  <c r="R17" i="3" s="1"/>
  <c r="D18" i="3"/>
  <c r="E18" i="3"/>
  <c r="O18" i="3"/>
  <c r="P18" i="3"/>
  <c r="Q18" i="3"/>
  <c r="R18" i="3" s="1"/>
  <c r="D19" i="3"/>
  <c r="E19" i="3"/>
  <c r="F19" i="3" s="1"/>
  <c r="O19" i="3"/>
  <c r="P19" i="3"/>
  <c r="Q19" i="3"/>
  <c r="R19" i="3" s="1"/>
  <c r="D20" i="3"/>
  <c r="E20" i="3"/>
  <c r="O20" i="3"/>
  <c r="P20" i="3"/>
  <c r="Q20" i="3"/>
  <c r="R20" i="3" s="1"/>
  <c r="D21" i="3"/>
  <c r="E21" i="3"/>
  <c r="F21" i="3" s="1"/>
  <c r="O21" i="3"/>
  <c r="P21" i="3"/>
  <c r="Q21" i="3"/>
  <c r="R21" i="3" s="1"/>
  <c r="D22" i="3"/>
  <c r="E22" i="3"/>
  <c r="O22" i="3"/>
  <c r="P22" i="3"/>
  <c r="Q22" i="3"/>
  <c r="R22" i="3" s="1"/>
  <c r="D23" i="3"/>
  <c r="E23" i="3"/>
  <c r="F23" i="3" s="1"/>
  <c r="O23" i="3"/>
  <c r="P23" i="3"/>
  <c r="Q23" i="3"/>
  <c r="R23" i="3" s="1"/>
  <c r="D24" i="3"/>
  <c r="E24" i="3"/>
  <c r="O24" i="3"/>
  <c r="P24" i="3"/>
  <c r="Q24" i="3"/>
  <c r="R24" i="3" s="1"/>
  <c r="D25" i="3"/>
  <c r="E25" i="3"/>
  <c r="F25" i="3" s="1"/>
  <c r="O25" i="3"/>
  <c r="P25" i="3"/>
  <c r="Q25" i="3"/>
  <c r="R25" i="3" s="1"/>
  <c r="G26" i="3"/>
  <c r="H26" i="3"/>
  <c r="I26" i="3"/>
  <c r="J26" i="3"/>
  <c r="K26" i="3"/>
  <c r="L26" i="3"/>
  <c r="M26" i="3"/>
  <c r="N26" i="3"/>
  <c r="O26" i="3"/>
  <c r="S26" i="3"/>
  <c r="T26" i="3"/>
  <c r="U26" i="3"/>
  <c r="V26" i="3"/>
  <c r="D27" i="3"/>
  <c r="E27" i="3"/>
  <c r="F27" i="3" s="1"/>
  <c r="O27" i="3"/>
  <c r="P27" i="3"/>
  <c r="Q27" i="3"/>
  <c r="R27" i="3" s="1"/>
  <c r="D28" i="3"/>
  <c r="E28" i="3"/>
  <c r="O28" i="3"/>
  <c r="P28" i="3"/>
  <c r="Q28" i="3"/>
  <c r="R28" i="3" s="1"/>
  <c r="D29" i="3"/>
  <c r="E29" i="3"/>
  <c r="F29" i="3" s="1"/>
  <c r="O29" i="3"/>
  <c r="P29" i="3"/>
  <c r="Q29" i="3"/>
  <c r="R29" i="3" s="1"/>
  <c r="D30" i="3"/>
  <c r="E30" i="3"/>
  <c r="O30" i="3"/>
  <c r="P30" i="3"/>
  <c r="Q30" i="3"/>
  <c r="R30" i="3" s="1"/>
  <c r="D31" i="3"/>
  <c r="E31" i="3"/>
  <c r="F31" i="3" s="1"/>
  <c r="O31" i="3"/>
  <c r="P31" i="3"/>
  <c r="Q31" i="3"/>
  <c r="R31" i="3" s="1"/>
  <c r="D32" i="3"/>
  <c r="E32" i="3"/>
  <c r="O32" i="3"/>
  <c r="P32" i="3"/>
  <c r="Q32" i="3"/>
  <c r="R32" i="3" s="1"/>
  <c r="D33" i="3"/>
  <c r="E33" i="3"/>
  <c r="F33" i="3" s="1"/>
  <c r="O33" i="3"/>
  <c r="P33" i="3"/>
  <c r="Q33" i="3"/>
  <c r="R33" i="3" s="1"/>
  <c r="D34" i="3"/>
  <c r="E34" i="3"/>
  <c r="O34" i="3"/>
  <c r="P34" i="3"/>
  <c r="Q34" i="3"/>
  <c r="R34" i="3" s="1"/>
  <c r="D35" i="3"/>
  <c r="E35" i="3"/>
  <c r="F35" i="3" s="1"/>
  <c r="O35" i="3"/>
  <c r="P35" i="3"/>
  <c r="Q35" i="3"/>
  <c r="R35" i="3" s="1"/>
  <c r="D36" i="3"/>
  <c r="E36" i="3"/>
  <c r="O36" i="3"/>
  <c r="P36" i="3"/>
  <c r="Q36" i="3"/>
  <c r="R36" i="3" s="1"/>
  <c r="G37" i="3"/>
  <c r="H37" i="3"/>
  <c r="I37" i="3"/>
  <c r="J37" i="3"/>
  <c r="K37" i="3"/>
  <c r="L37" i="3"/>
  <c r="M37" i="3"/>
  <c r="N37" i="3"/>
  <c r="O37" i="3" s="1"/>
  <c r="S37" i="3"/>
  <c r="T37" i="3"/>
  <c r="U37" i="3"/>
  <c r="V37" i="3"/>
  <c r="D38" i="3"/>
  <c r="E38" i="3"/>
  <c r="O38" i="3"/>
  <c r="P38" i="3"/>
  <c r="Q38" i="3"/>
  <c r="D39" i="3"/>
  <c r="E39" i="3"/>
  <c r="F39" i="3"/>
  <c r="O39" i="3"/>
  <c r="P39" i="3"/>
  <c r="Q39" i="3"/>
  <c r="R39" i="3"/>
  <c r="D40" i="3"/>
  <c r="E40" i="3"/>
  <c r="F40" i="3" s="1"/>
  <c r="O40" i="3"/>
  <c r="P40" i="3"/>
  <c r="Q40" i="3"/>
  <c r="D41" i="3"/>
  <c r="E41" i="3"/>
  <c r="F41" i="3"/>
  <c r="O41" i="3"/>
  <c r="P41" i="3"/>
  <c r="Q41" i="3"/>
  <c r="R41" i="3"/>
  <c r="G42" i="3"/>
  <c r="H42" i="3"/>
  <c r="I42" i="3"/>
  <c r="J42" i="3"/>
  <c r="K42" i="3"/>
  <c r="L42" i="3"/>
  <c r="M42" i="3"/>
  <c r="N42" i="3"/>
  <c r="O42" i="3" s="1"/>
  <c r="S42" i="3"/>
  <c r="T42" i="3"/>
  <c r="U42" i="3"/>
  <c r="V42" i="3"/>
  <c r="D43" i="3"/>
  <c r="E43" i="3"/>
  <c r="F43" i="3"/>
  <c r="O43" i="3"/>
  <c r="P43" i="3"/>
  <c r="Q43" i="3"/>
  <c r="R43" i="3"/>
  <c r="D44" i="3"/>
  <c r="E44" i="3"/>
  <c r="F44" i="3" s="1"/>
  <c r="O44" i="3"/>
  <c r="P44" i="3"/>
  <c r="Q44" i="3"/>
  <c r="D45" i="3"/>
  <c r="E45" i="3"/>
  <c r="F45" i="3"/>
  <c r="O45" i="3"/>
  <c r="P45" i="3"/>
  <c r="Q45" i="3"/>
  <c r="R45" i="3"/>
  <c r="D46" i="3"/>
  <c r="E46" i="3"/>
  <c r="F46" i="3" s="1"/>
  <c r="O46" i="3"/>
  <c r="P46" i="3"/>
  <c r="Q46" i="3"/>
  <c r="D47" i="3"/>
  <c r="E47" i="3"/>
  <c r="F47" i="3"/>
  <c r="O47" i="3"/>
  <c r="P47" i="3"/>
  <c r="Q47" i="3"/>
  <c r="R47" i="3"/>
  <c r="D48" i="3"/>
  <c r="E48" i="3"/>
  <c r="F48" i="3" s="1"/>
  <c r="O48" i="3"/>
  <c r="P48" i="3"/>
  <c r="Q48" i="3"/>
  <c r="D49" i="3"/>
  <c r="E49" i="3"/>
  <c r="F49" i="3"/>
  <c r="O49" i="3"/>
  <c r="P49" i="3"/>
  <c r="Q49" i="3"/>
  <c r="R49" i="3"/>
  <c r="P42" i="3" l="1"/>
  <c r="D42" i="3"/>
  <c r="P37" i="3"/>
  <c r="D37" i="3"/>
  <c r="F37" i="3" s="1"/>
  <c r="E37" i="3"/>
  <c r="V5" i="3"/>
  <c r="T5" i="3"/>
  <c r="M5" i="3"/>
  <c r="O5" i="3" s="1"/>
  <c r="K5" i="3"/>
  <c r="I5" i="3"/>
  <c r="G5" i="3"/>
  <c r="R48" i="3"/>
  <c r="R46" i="3"/>
  <c r="R44" i="3"/>
  <c r="R40" i="3"/>
  <c r="Q37" i="3"/>
  <c r="F36" i="3"/>
  <c r="F34" i="3"/>
  <c r="F32" i="3"/>
  <c r="F30" i="3"/>
  <c r="F28" i="3"/>
  <c r="P26" i="3"/>
  <c r="P5" i="3" s="1"/>
  <c r="D26" i="3"/>
  <c r="F24" i="3"/>
  <c r="F22" i="3"/>
  <c r="F20" i="3"/>
  <c r="F18" i="3"/>
  <c r="F16" i="3"/>
  <c r="F14" i="3"/>
  <c r="F12" i="3"/>
  <c r="P10" i="3"/>
  <c r="D10" i="3"/>
  <c r="U5" i="3"/>
  <c r="S5" i="3"/>
  <c r="N5" i="3"/>
  <c r="L5" i="3"/>
  <c r="J5" i="3"/>
  <c r="H5" i="3"/>
  <c r="D5" i="3"/>
  <c r="Q42" i="3"/>
  <c r="R42" i="3" s="1"/>
  <c r="E42" i="3"/>
  <c r="F42" i="3" s="1"/>
  <c r="Q26" i="3"/>
  <c r="E26" i="3"/>
  <c r="F26" i="3" s="1"/>
  <c r="Q10" i="3"/>
  <c r="E10" i="3"/>
  <c r="E5" i="3" s="1"/>
  <c r="R38" i="3"/>
  <c r="F38" i="3"/>
  <c r="Q5" i="3" l="1"/>
  <c r="R26" i="3"/>
  <c r="R37" i="3"/>
  <c r="R5" i="3"/>
  <c r="R10" i="3"/>
  <c r="F5" i="3"/>
  <c r="F10" i="3"/>
</calcChain>
</file>

<file path=xl/sharedStrings.xml><?xml version="1.0" encoding="utf-8"?>
<sst xmlns="http://schemas.openxmlformats.org/spreadsheetml/2006/main" count="1121" uniqueCount="109">
  <si>
    <t>集計期間 ＝ 令和８年６月～６月</t>
  </si>
  <si>
    <t>区分</t>
    <rPh sb="0" eb="2">
      <t>クブン</t>
    </rPh>
    <phoneticPr fontId="4"/>
  </si>
  <si>
    <t>発生件数</t>
    <rPh sb="0" eb="2">
      <t>ハッセイ</t>
    </rPh>
    <rPh sb="2" eb="4">
      <t>ケンスウ</t>
    </rPh>
    <phoneticPr fontId="4"/>
  </si>
  <si>
    <t>死　者　数</t>
    <rPh sb="0" eb="1">
      <t>シ</t>
    </rPh>
    <rPh sb="2" eb="3">
      <t>シャ</t>
    </rPh>
    <rPh sb="4" eb="5">
      <t>カズ</t>
    </rPh>
    <phoneticPr fontId="4"/>
  </si>
  <si>
    <t>傷　　　　者　　　　数</t>
    <rPh sb="0" eb="1">
      <t>キズ</t>
    </rPh>
    <rPh sb="5" eb="6">
      <t>シャ</t>
    </rPh>
    <rPh sb="10" eb="11">
      <t>スウ</t>
    </rPh>
    <phoneticPr fontId="4"/>
  </si>
  <si>
    <t>(1当)</t>
  </si>
  <si>
    <t>前年比</t>
    <rPh sb="0" eb="3">
      <t>ゼンネンヒ</t>
    </rPh>
    <phoneticPr fontId="4"/>
  </si>
  <si>
    <t>死亡事故</t>
    <rPh sb="0" eb="2">
      <t>シボウ</t>
    </rPh>
    <rPh sb="2" eb="4">
      <t>ジコ</t>
    </rPh>
    <phoneticPr fontId="4"/>
  </si>
  <si>
    <t>重傷事故</t>
    <rPh sb="0" eb="2">
      <t>ジュウショウ</t>
    </rPh>
    <rPh sb="2" eb="4">
      <t>ジコ</t>
    </rPh>
    <phoneticPr fontId="4"/>
  </si>
  <si>
    <t>軽傷事故</t>
    <rPh sb="0" eb="4">
      <t>ケイショウジコ</t>
    </rPh>
    <phoneticPr fontId="4"/>
  </si>
  <si>
    <t>重傷者数</t>
    <rPh sb="0" eb="3">
      <t>ジュウショウシャ</t>
    </rPh>
    <rPh sb="3" eb="4">
      <t>スウ</t>
    </rPh>
    <phoneticPr fontId="4"/>
  </si>
  <si>
    <t>軽傷者数</t>
    <rPh sb="0" eb="4">
      <t>ケイショウシャスウ</t>
    </rPh>
    <phoneticPr fontId="4"/>
  </si>
  <si>
    <t>所属</t>
    <rPh sb="0" eb="2">
      <t>ショゾク</t>
    </rPh>
    <phoneticPr fontId="4"/>
  </si>
  <si>
    <t>合計</t>
    <rPh sb="0" eb="2">
      <t>ゴウケイ</t>
    </rPh>
    <phoneticPr fontId="4"/>
  </si>
  <si>
    <t>増減数</t>
    <rPh sb="0" eb="2">
      <t>ゾウゲン</t>
    </rPh>
    <rPh sb="2" eb="3">
      <t>スウ</t>
    </rPh>
    <phoneticPr fontId="4"/>
  </si>
  <si>
    <t>増減率</t>
    <rPh sb="0" eb="3">
      <t>ゾウゲンリツ</t>
    </rPh>
    <phoneticPr fontId="4"/>
  </si>
  <si>
    <t>総合計</t>
    <rPh sb="0" eb="3">
      <t>ソウゴウケイ</t>
    </rPh>
    <phoneticPr fontId="4"/>
  </si>
  <si>
    <t>高速隊</t>
    <rPh sb="0" eb="3">
      <t>コウソクタイ</t>
    </rPh>
    <phoneticPr fontId="4"/>
  </si>
  <si>
    <t>計</t>
    <rPh sb="0" eb="1">
      <t>ケイ</t>
    </rPh>
    <phoneticPr fontId="4"/>
  </si>
  <si>
    <t>中央署</t>
    <phoneticPr fontId="4"/>
  </si>
  <si>
    <t>博多署</t>
  </si>
  <si>
    <t>東　署</t>
  </si>
  <si>
    <t>福</t>
    <rPh sb="0" eb="1">
      <t>フク</t>
    </rPh>
    <phoneticPr fontId="4"/>
  </si>
  <si>
    <t>南　署</t>
    <phoneticPr fontId="4"/>
  </si>
  <si>
    <t>早良署</t>
    <phoneticPr fontId="4"/>
  </si>
  <si>
    <t>岡</t>
    <rPh sb="0" eb="1">
      <t>オカ</t>
    </rPh>
    <phoneticPr fontId="4"/>
  </si>
  <si>
    <t>城南署</t>
    <rPh sb="0" eb="2">
      <t>ジョウナン</t>
    </rPh>
    <phoneticPr fontId="8"/>
  </si>
  <si>
    <t>警</t>
    <rPh sb="0" eb="1">
      <t>ケイ</t>
    </rPh>
    <phoneticPr fontId="4"/>
  </si>
  <si>
    <t>西　署</t>
    <phoneticPr fontId="4"/>
  </si>
  <si>
    <t>地</t>
    <rPh sb="0" eb="1">
      <t>チ</t>
    </rPh>
    <phoneticPr fontId="4"/>
  </si>
  <si>
    <t>粕屋署</t>
    <phoneticPr fontId="4"/>
  </si>
  <si>
    <t>春日署</t>
    <rPh sb="0" eb="2">
      <t>カスガ</t>
    </rPh>
    <rPh sb="2" eb="3">
      <t>ショ</t>
    </rPh>
    <phoneticPr fontId="4"/>
  </si>
  <si>
    <t>区</t>
    <rPh sb="0" eb="1">
      <t>ク</t>
    </rPh>
    <phoneticPr fontId="4"/>
  </si>
  <si>
    <t>筑紫野署</t>
    <phoneticPr fontId="4"/>
  </si>
  <si>
    <t>糸島署</t>
    <phoneticPr fontId="4"/>
  </si>
  <si>
    <t>宗像署</t>
    <phoneticPr fontId="4"/>
  </si>
  <si>
    <t>朝倉署</t>
    <phoneticPr fontId="4"/>
  </si>
  <si>
    <t>臨港署</t>
  </si>
  <si>
    <t>空港署</t>
  </si>
  <si>
    <t>北</t>
  </si>
  <si>
    <t>小倉北署</t>
  </si>
  <si>
    <t>小倉南署</t>
  </si>
  <si>
    <t>九</t>
  </si>
  <si>
    <t>八幡東署</t>
  </si>
  <si>
    <t>察</t>
    <rPh sb="0" eb="1">
      <t>サツ</t>
    </rPh>
    <phoneticPr fontId="4"/>
  </si>
  <si>
    <t>八幡西署</t>
  </si>
  <si>
    <t>州</t>
  </si>
  <si>
    <t>折尾署</t>
  </si>
  <si>
    <t>若松署</t>
  </si>
  <si>
    <t>地</t>
  </si>
  <si>
    <t>戸畑署</t>
  </si>
  <si>
    <t>門司署</t>
  </si>
  <si>
    <t>区</t>
  </si>
  <si>
    <t>行橋署</t>
  </si>
  <si>
    <t>豊前署</t>
  </si>
  <si>
    <t>筑</t>
  </si>
  <si>
    <t>飯塚署</t>
  </si>
  <si>
    <t>豊</t>
    <rPh sb="0" eb="1">
      <t>ユタ</t>
    </rPh>
    <phoneticPr fontId="4"/>
  </si>
  <si>
    <t>嘉麻署</t>
  </si>
  <si>
    <t>直方署</t>
  </si>
  <si>
    <t>田川署</t>
  </si>
  <si>
    <t>署</t>
    <rPh sb="0" eb="1">
      <t>ショ</t>
    </rPh>
    <phoneticPr fontId="4"/>
  </si>
  <si>
    <t>久留米署</t>
  </si>
  <si>
    <t>小郡署</t>
  </si>
  <si>
    <t>後</t>
  </si>
  <si>
    <t>うきは署</t>
  </si>
  <si>
    <t>筑後署</t>
  </si>
  <si>
    <t>八女署</t>
  </si>
  <si>
    <t>柳川署</t>
  </si>
  <si>
    <t>大牟田署</t>
  </si>
  <si>
    <t>※　すべての事故とは、すべての事故件数とその事故による死傷者数である。</t>
  </si>
  <si>
    <t>道路形状＝（すべて）　表の種類＝すべての事故　集計データ＝確定データ</t>
  </si>
  <si>
    <t>※　高齢者の事故とは、第１当事者または第２当事者が高齢者の事故件数と集計条件の対象当事者の死傷者数である。</t>
  </si>
  <si>
    <t>八女署</t>
    <phoneticPr fontId="4"/>
  </si>
  <si>
    <t>筑後署</t>
    <phoneticPr fontId="4"/>
  </si>
  <si>
    <t>うきは署</t>
    <phoneticPr fontId="4"/>
  </si>
  <si>
    <t>後</t>
    <rPh sb="0" eb="1">
      <t>アト</t>
    </rPh>
    <phoneticPr fontId="4"/>
  </si>
  <si>
    <t>筑</t>
    <rPh sb="0" eb="1">
      <t>チク</t>
    </rPh>
    <phoneticPr fontId="4"/>
  </si>
  <si>
    <t>直方署</t>
    <phoneticPr fontId="4"/>
  </si>
  <si>
    <t>嘉麻署</t>
    <rPh sb="0" eb="1">
      <t>ヨシミ</t>
    </rPh>
    <rPh sb="1" eb="2">
      <t>アサ</t>
    </rPh>
    <rPh sb="2" eb="3">
      <t>ショ</t>
    </rPh>
    <phoneticPr fontId="4"/>
  </si>
  <si>
    <t>飯塚署</t>
    <phoneticPr fontId="4"/>
  </si>
  <si>
    <t>州</t>
    <rPh sb="0" eb="1">
      <t>シュウ</t>
    </rPh>
    <phoneticPr fontId="4"/>
  </si>
  <si>
    <t>九</t>
    <rPh sb="0" eb="1">
      <t>キュウ</t>
    </rPh>
    <phoneticPr fontId="4"/>
  </si>
  <si>
    <t>北</t>
    <rPh sb="0" eb="1">
      <t>キタ</t>
    </rPh>
    <phoneticPr fontId="4"/>
  </si>
  <si>
    <t>朝倉署</t>
    <rPh sb="0" eb="2">
      <t>アサクラ</t>
    </rPh>
    <phoneticPr fontId="4"/>
  </si>
  <si>
    <t>宗像署</t>
  </si>
  <si>
    <t>糸島署</t>
    <rPh sb="0" eb="2">
      <t>イトシマ</t>
    </rPh>
    <phoneticPr fontId="4"/>
  </si>
  <si>
    <t>筑紫野署</t>
  </si>
  <si>
    <t>春日署</t>
    <rPh sb="0" eb="2">
      <t>カスガ</t>
    </rPh>
    <phoneticPr fontId="4"/>
  </si>
  <si>
    <t>城南署</t>
    <rPh sb="0" eb="3">
      <t>ジョウナンショ</t>
    </rPh>
    <phoneticPr fontId="8"/>
  </si>
  <si>
    <t>早良署</t>
    <rPh sb="0" eb="2">
      <t>サワラ</t>
    </rPh>
    <phoneticPr fontId="4"/>
  </si>
  <si>
    <t>南　署</t>
  </si>
  <si>
    <t>道路形状＝（すべて）　表の種類＝高齢者の事故　集計データ＝確定データ</t>
  </si>
  <si>
    <t>集計期間 ＝ 令和８年１月～６月</t>
  </si>
  <si>
    <t>※　こどもの事故とは、第１当事者または第２当事者がこどもの事故件数と集計条件の対象当事者の死傷者数である。</t>
  </si>
  <si>
    <t>道路形状＝（すべて）　表の種類＝こどもの事故　集計データ＝確定データ</t>
  </si>
  <si>
    <t>※　自転車の事故とは、第１当事者または第２当事者が自転車の事故件数と集計条件の対象当事者の死傷者数である。</t>
  </si>
  <si>
    <t>道路形状＝（すべて）　表の種類＝自転車の事故　集計データ＝確定データ</t>
  </si>
  <si>
    <t>※　歩行者の事故とは、第１当事者または第２当事者が歩行者の事故件数と集計条件の対象当事者の死傷者数である。</t>
  </si>
  <si>
    <t>道路形状＝（すべて）　表の種類＝歩行者の事故　集計データ＝確定データ</t>
  </si>
  <si>
    <t>※　二輪車の事故とは、第１当事者または第２当事者が二輪車の事故件数と集計条件の対象当事者の死傷者数である。</t>
  </si>
  <si>
    <t>道路形状＝（すべて）　表の種類＝二輪車の事故　集計データ＝確定データ</t>
  </si>
  <si>
    <t>-----</t>
  </si>
  <si>
    <t>中央署</t>
  </si>
  <si>
    <t>早良署</t>
  </si>
  <si>
    <t>西　署</t>
  </si>
  <si>
    <t>粕屋署</t>
  </si>
  <si>
    <t>糸島署</t>
  </si>
  <si>
    <t>朝倉署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</si>
</sst>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Red]\-#,##0;&quot;±&quot;0"/>
    <numFmt numFmtId="177" formatCode="\+#,##0.0%;[Red]\-#,##0.0%;&quot;±&quot;#,##0.0%"/>
  </numFmts>
  <fonts count="9" x14ac:knownFonts="1">
    <font>
      <sz val="11"/>
      <color theme="1"/>
      <name val="游ゴシック"/>
      <family val="2"/>
      <charset val="128"/>
      <scheme val="minor"/>
    </font>
    <font>
      <sz val="10"/>
      <name val="ＭＳ ゴシック"/>
      <family val="3"/>
      <charset val="128"/>
    </font>
    <font>
      <sz val="10"/>
      <name val="ＭＳ 明朝"/>
      <family val="1"/>
      <charset val="128"/>
    </font>
    <font>
      <sz val="6"/>
      <name val="游ゴシック"/>
      <family val="2"/>
      <charset val="128"/>
      <scheme val="minor"/>
    </font>
    <font>
      <sz val="6"/>
      <name val="ＭＳ ゴシック"/>
      <family val="3"/>
      <charset val="128"/>
    </font>
    <font>
      <sz val="11"/>
      <name val="ＭＳ Ｐゴシック"/>
      <family val="3"/>
      <charset val="128"/>
    </font>
    <font>
      <sz val="11"/>
      <color indexed="8"/>
      <name val="ＭＳ Ｐゴシック"/>
      <family val="3"/>
      <charset val="128"/>
    </font>
    <font>
      <sz val="9"/>
      <color indexed="8"/>
      <name val="ＭＳ ゴシック"/>
      <family val="3"/>
      <charset val="128"/>
    </font>
    <font>
      <sz val="6"/>
      <name val="ＭＳ Ｐゴシック"/>
      <family val="3"/>
      <charset val="128"/>
    </font>
  </fonts>
  <fills count="2">
    <fill>
      <patternFill patternType="none"/>
    </fill>
    <fill>
      <patternFill patternType="gray125"/>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hair">
        <color indexed="64"/>
      </right>
      <top style="dotted">
        <color indexed="64"/>
      </top>
      <bottom/>
      <diagonal/>
    </border>
    <border>
      <left style="hair">
        <color indexed="64"/>
      </left>
      <right style="thin">
        <color indexed="64"/>
      </right>
      <top style="dotted">
        <color indexed="64"/>
      </top>
      <bottom/>
      <diagonal/>
    </border>
  </borders>
  <cellStyleXfs count="6">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 fillId="0" borderId="0">
      <alignment vertical="center"/>
    </xf>
    <xf numFmtId="0" fontId="6" fillId="0" borderId="0"/>
    <xf numFmtId="0" fontId="6" fillId="0" borderId="0"/>
  </cellStyleXfs>
  <cellXfs count="194">
    <xf numFmtId="0" fontId="0" fillId="0" borderId="0" xfId="0">
      <alignment vertical="center"/>
    </xf>
    <xf numFmtId="0" fontId="2" fillId="0" borderId="0" xfId="3" applyFont="1" applyFill="1" applyAlignment="1">
      <alignment horizontal="left" vertical="center"/>
    </xf>
    <xf numFmtId="0" fontId="1" fillId="0" borderId="0" xfId="3" applyFont="1" applyFill="1">
      <alignment vertical="center"/>
    </xf>
    <xf numFmtId="0" fontId="1" fillId="0" borderId="0" xfId="3" applyFont="1" applyFill="1" applyAlignment="1">
      <alignment horizontal="right" vertical="center"/>
    </xf>
    <xf numFmtId="0" fontId="1" fillId="0" borderId="1" xfId="3" applyFont="1" applyFill="1" applyBorder="1">
      <alignment vertical="center"/>
    </xf>
    <xf numFmtId="0" fontId="1" fillId="0" borderId="2" xfId="3" applyFont="1" applyFill="1" applyBorder="1">
      <alignment vertical="center"/>
    </xf>
    <xf numFmtId="0" fontId="1" fillId="0" borderId="3" xfId="3" applyFont="1" applyFill="1" applyBorder="1" applyAlignment="1">
      <alignment horizontal="right" vertical="top"/>
    </xf>
    <xf numFmtId="0" fontId="1" fillId="0" borderId="2" xfId="3" applyFont="1" applyFill="1" applyBorder="1" applyAlignment="1">
      <alignment horizontal="centerContinuous" vertical="center"/>
    </xf>
    <xf numFmtId="0" fontId="1" fillId="0" borderId="3" xfId="3" applyFont="1" applyFill="1" applyBorder="1" applyAlignment="1">
      <alignment horizontal="centerContinuous" vertical="center"/>
    </xf>
    <xf numFmtId="0" fontId="1" fillId="0" borderId="1" xfId="3" applyFont="1" applyFill="1" applyBorder="1" applyAlignment="1">
      <alignment horizontal="centerContinuous" vertical="center"/>
    </xf>
    <xf numFmtId="0" fontId="1" fillId="0" borderId="4" xfId="3" applyFont="1" applyFill="1" applyBorder="1">
      <alignment vertical="center"/>
    </xf>
    <xf numFmtId="0" fontId="1" fillId="0" borderId="0" xfId="3" applyFont="1" applyFill="1" applyBorder="1">
      <alignment vertical="center"/>
    </xf>
    <xf numFmtId="0" fontId="1" fillId="0" borderId="5" xfId="3" applyFont="1" applyFill="1" applyBorder="1">
      <alignment vertical="center"/>
    </xf>
    <xf numFmtId="0" fontId="1" fillId="0" borderId="0" xfId="3" applyFont="1" applyFill="1" applyBorder="1" applyAlignment="1">
      <alignment horizontal="centerContinuous" vertical="center"/>
    </xf>
    <xf numFmtId="0" fontId="1" fillId="0" borderId="6" xfId="3" applyFont="1" applyFill="1" applyBorder="1" applyAlignment="1">
      <alignment horizontal="centerContinuous" vertical="center"/>
    </xf>
    <xf numFmtId="0" fontId="1" fillId="0" borderId="7" xfId="3" applyFont="1" applyFill="1" applyBorder="1" applyAlignment="1">
      <alignment horizontal="centerContinuous" vertical="center"/>
    </xf>
    <xf numFmtId="0" fontId="1" fillId="0" borderId="0" xfId="3" applyFont="1" applyFill="1" applyBorder="1" applyAlignment="1">
      <alignment horizontal="left" vertical="center"/>
    </xf>
    <xf numFmtId="0" fontId="1" fillId="0" borderId="8" xfId="3" applyFont="1" applyFill="1" applyBorder="1">
      <alignment vertical="center"/>
    </xf>
    <xf numFmtId="0" fontId="1" fillId="0" borderId="9" xfId="3" applyFont="1" applyFill="1" applyBorder="1">
      <alignment vertical="center"/>
    </xf>
    <xf numFmtId="0" fontId="1" fillId="0" borderId="10" xfId="3" applyFont="1" applyFill="1" applyBorder="1">
      <alignment vertical="center"/>
    </xf>
    <xf numFmtId="0" fontId="1" fillId="0" borderId="11" xfId="3" applyFont="1" applyFill="1" applyBorder="1" applyAlignment="1">
      <alignment horizontal="center" vertical="center"/>
    </xf>
    <xf numFmtId="0" fontId="1" fillId="0" borderId="12" xfId="3" applyFont="1" applyFill="1" applyBorder="1" applyAlignment="1">
      <alignment horizontal="center" vertical="center"/>
    </xf>
    <xf numFmtId="0" fontId="1" fillId="0" borderId="13" xfId="3" applyFont="1" applyFill="1" applyBorder="1" applyAlignment="1">
      <alignment horizontal="center" vertical="center"/>
    </xf>
    <xf numFmtId="0" fontId="1" fillId="0" borderId="14" xfId="3" applyFont="1" applyFill="1" applyBorder="1" applyAlignment="1">
      <alignment horizontal="center" vertical="center"/>
    </xf>
    <xf numFmtId="0" fontId="1" fillId="0" borderId="15" xfId="3" applyFont="1" applyFill="1" applyBorder="1" applyAlignment="1">
      <alignment horizontal="center" vertical="center"/>
    </xf>
    <xf numFmtId="0" fontId="1" fillId="0" borderId="16" xfId="3" applyFont="1" applyFill="1" applyBorder="1" applyAlignment="1">
      <alignment horizontal="centerContinuous" vertical="center"/>
    </xf>
    <xf numFmtId="0" fontId="1" fillId="0" borderId="17" xfId="3" applyFont="1" applyFill="1" applyBorder="1" applyAlignment="1">
      <alignment horizontal="centerContinuous" vertical="center"/>
    </xf>
    <xf numFmtId="0" fontId="1" fillId="0" borderId="18" xfId="3" applyFont="1" applyFill="1" applyBorder="1" applyAlignment="1">
      <alignment horizontal="centerContinuous" vertical="center"/>
    </xf>
    <xf numFmtId="38" fontId="1" fillId="0" borderId="18" xfId="1" applyFont="1" applyFill="1" applyBorder="1" applyAlignment="1">
      <alignment horizontal="right" vertical="center"/>
    </xf>
    <xf numFmtId="176" fontId="1" fillId="0" borderId="19" xfId="3" applyNumberFormat="1" applyFont="1" applyFill="1" applyBorder="1" applyAlignment="1">
      <alignment horizontal="right" vertical="center"/>
    </xf>
    <xf numFmtId="177" fontId="1" fillId="0" borderId="20" xfId="2" applyNumberFormat="1" applyFont="1" applyFill="1" applyBorder="1" applyAlignment="1">
      <alignment horizontal="right" vertical="center"/>
    </xf>
    <xf numFmtId="38" fontId="1" fillId="0" borderId="19" xfId="1" applyNumberFormat="1" applyFont="1" applyFill="1" applyBorder="1" applyAlignment="1">
      <alignment horizontal="right" vertical="center"/>
    </xf>
    <xf numFmtId="176" fontId="1" fillId="0" borderId="20" xfId="1" applyNumberFormat="1" applyFont="1" applyFill="1" applyBorder="1" applyAlignment="1">
      <alignment horizontal="right" vertical="center"/>
    </xf>
    <xf numFmtId="38" fontId="1" fillId="0" borderId="20" xfId="1" applyFont="1" applyFill="1" applyBorder="1" applyAlignment="1">
      <alignment horizontal="right" vertical="center"/>
    </xf>
    <xf numFmtId="177" fontId="1" fillId="0" borderId="21" xfId="2" applyNumberFormat="1" applyFont="1" applyFill="1" applyBorder="1" applyAlignment="1">
      <alignment horizontal="right" vertical="center"/>
    </xf>
    <xf numFmtId="0" fontId="1" fillId="0" borderId="22" xfId="3" applyFont="1" applyFill="1" applyBorder="1" applyAlignment="1">
      <alignment horizontal="centerContinuous" vertical="center"/>
    </xf>
    <xf numFmtId="38" fontId="1" fillId="0" borderId="23" xfId="1" applyFont="1" applyFill="1" applyBorder="1" applyAlignment="1">
      <alignment horizontal="right" vertical="center"/>
    </xf>
    <xf numFmtId="176" fontId="1" fillId="0" borderId="24" xfId="3" applyNumberFormat="1" applyFont="1" applyFill="1" applyBorder="1" applyAlignment="1">
      <alignment horizontal="right" vertical="center"/>
    </xf>
    <xf numFmtId="177" fontId="1" fillId="0" borderId="7" xfId="2" applyNumberFormat="1" applyFont="1" applyFill="1" applyBorder="1" applyAlignment="1">
      <alignment horizontal="right" vertical="center"/>
    </xf>
    <xf numFmtId="38" fontId="1" fillId="0" borderId="24" xfId="3" applyNumberFormat="1" applyFont="1" applyFill="1" applyBorder="1" applyAlignment="1">
      <alignment horizontal="right" vertical="center"/>
    </xf>
    <xf numFmtId="176" fontId="1" fillId="0" borderId="25" xfId="3" applyNumberFormat="1" applyFont="1" applyFill="1" applyBorder="1" applyAlignment="1">
      <alignment horizontal="right" vertical="center"/>
    </xf>
    <xf numFmtId="38" fontId="1" fillId="0" borderId="25" xfId="1" applyFont="1" applyFill="1" applyBorder="1" applyAlignment="1">
      <alignment horizontal="right" vertical="center"/>
    </xf>
    <xf numFmtId="177" fontId="1" fillId="0" borderId="26" xfId="2" applyNumberFormat="1" applyFont="1" applyFill="1" applyBorder="1" applyAlignment="1">
      <alignment horizontal="right" vertical="center"/>
    </xf>
    <xf numFmtId="0" fontId="1" fillId="0" borderId="27" xfId="3" applyFont="1" applyFill="1" applyBorder="1">
      <alignment vertical="center"/>
    </xf>
    <xf numFmtId="38" fontId="1" fillId="0" borderId="3" xfId="1" applyFont="1" applyFill="1" applyBorder="1" applyAlignment="1">
      <alignment horizontal="right" vertical="center"/>
    </xf>
    <xf numFmtId="176" fontId="1" fillId="0" borderId="6" xfId="3" applyNumberFormat="1" applyFont="1" applyFill="1" applyBorder="1" applyAlignment="1">
      <alignment horizontal="right" vertical="center"/>
    </xf>
    <xf numFmtId="38" fontId="1" fillId="0" borderId="6" xfId="1" applyNumberFormat="1" applyFont="1" applyFill="1" applyBorder="1" applyAlignment="1">
      <alignment horizontal="right" vertical="center"/>
    </xf>
    <xf numFmtId="176" fontId="1" fillId="0" borderId="7" xfId="1" applyNumberFormat="1" applyFont="1" applyFill="1" applyBorder="1" applyAlignment="1">
      <alignment horizontal="right" vertical="center"/>
    </xf>
    <xf numFmtId="38" fontId="1" fillId="0" borderId="27" xfId="1" applyFont="1" applyFill="1" applyBorder="1" applyAlignment="1">
      <alignment horizontal="right" vertical="center"/>
    </xf>
    <xf numFmtId="176" fontId="1" fillId="0" borderId="24" xfId="1" applyNumberFormat="1" applyFont="1" applyFill="1" applyBorder="1" applyAlignment="1">
      <alignment horizontal="right" vertical="center"/>
    </xf>
    <xf numFmtId="177" fontId="1" fillId="0" borderId="3" xfId="2" applyNumberFormat="1" applyFont="1" applyFill="1" applyBorder="1" applyAlignment="1">
      <alignment horizontal="right" vertical="center"/>
    </xf>
    <xf numFmtId="176" fontId="1" fillId="0" borderId="3" xfId="1" applyNumberFormat="1" applyFont="1" applyFill="1" applyBorder="1" applyAlignment="1">
      <alignment horizontal="right" vertical="center"/>
    </xf>
    <xf numFmtId="0" fontId="1" fillId="0" borderId="28" xfId="3" applyFont="1" applyFill="1" applyBorder="1">
      <alignment vertical="center"/>
    </xf>
    <xf numFmtId="0" fontId="7" fillId="0" borderId="29" xfId="4" applyFont="1" applyFill="1" applyBorder="1" applyAlignment="1">
      <alignment horizontal="center" vertical="center"/>
    </xf>
    <xf numFmtId="38" fontId="1" fillId="0" borderId="29" xfId="1" applyFont="1" applyFill="1" applyBorder="1" applyAlignment="1">
      <alignment horizontal="right" vertical="center"/>
    </xf>
    <xf numFmtId="176" fontId="1" fillId="0" borderId="30" xfId="3" applyNumberFormat="1" applyFont="1" applyFill="1" applyBorder="1" applyAlignment="1">
      <alignment horizontal="right" vertical="center"/>
    </xf>
    <xf numFmtId="38" fontId="1" fillId="0" borderId="30" xfId="3" applyNumberFormat="1" applyFont="1" applyFill="1" applyBorder="1" applyAlignment="1">
      <alignment horizontal="right" vertical="center"/>
    </xf>
    <xf numFmtId="176" fontId="1" fillId="0" borderId="26" xfId="3" applyNumberFormat="1" applyFont="1" applyFill="1" applyBorder="1" applyAlignment="1">
      <alignment horizontal="right" vertical="center"/>
    </xf>
    <xf numFmtId="38" fontId="1" fillId="0" borderId="26" xfId="1" applyFont="1" applyFill="1" applyBorder="1" applyAlignment="1">
      <alignment horizontal="right" vertical="center"/>
    </xf>
    <xf numFmtId="0" fontId="7" fillId="0" borderId="31" xfId="4" applyFont="1" applyFill="1" applyBorder="1" applyAlignment="1">
      <alignment horizontal="center" vertical="center"/>
    </xf>
    <xf numFmtId="38" fontId="1" fillId="0" borderId="31" xfId="1" applyFont="1" applyFill="1" applyBorder="1" applyAlignment="1">
      <alignment horizontal="right" vertical="center"/>
    </xf>
    <xf numFmtId="176" fontId="1" fillId="0" borderId="32" xfId="3" applyNumberFormat="1" applyFont="1" applyFill="1" applyBorder="1" applyAlignment="1">
      <alignment horizontal="right" vertical="center"/>
    </xf>
    <xf numFmtId="177" fontId="1" fillId="0" borderId="33" xfId="2" applyNumberFormat="1" applyFont="1" applyFill="1" applyBorder="1" applyAlignment="1">
      <alignment horizontal="right" vertical="center"/>
    </xf>
    <xf numFmtId="38" fontId="1" fillId="0" borderId="32" xfId="3" applyNumberFormat="1" applyFont="1" applyFill="1" applyBorder="1" applyAlignment="1">
      <alignment horizontal="right" vertical="center"/>
    </xf>
    <xf numFmtId="176" fontId="1" fillId="0" borderId="33" xfId="3" applyNumberFormat="1" applyFont="1" applyFill="1" applyBorder="1" applyAlignment="1">
      <alignment horizontal="right" vertical="center"/>
    </xf>
    <xf numFmtId="38" fontId="1" fillId="0" borderId="33" xfId="1" applyFont="1" applyFill="1" applyBorder="1" applyAlignment="1">
      <alignment horizontal="right" vertical="center"/>
    </xf>
    <xf numFmtId="0" fontId="1" fillId="0" borderId="16" xfId="3" applyFont="1" applyFill="1" applyBorder="1">
      <alignment vertical="center"/>
    </xf>
    <xf numFmtId="0" fontId="7" fillId="0" borderId="34" xfId="4" applyFont="1" applyFill="1" applyBorder="1" applyAlignment="1">
      <alignment horizontal="center" vertical="center"/>
    </xf>
    <xf numFmtId="38" fontId="1" fillId="0" borderId="34" xfId="1" applyFont="1" applyFill="1" applyBorder="1" applyAlignment="1">
      <alignment horizontal="right" vertical="center"/>
    </xf>
    <xf numFmtId="176" fontId="1" fillId="0" borderId="35" xfId="3" applyNumberFormat="1" applyFont="1" applyFill="1" applyBorder="1" applyAlignment="1">
      <alignment horizontal="right" vertical="center"/>
    </xf>
    <xf numFmtId="177" fontId="1" fillId="0" borderId="36" xfId="2" applyNumberFormat="1" applyFont="1" applyFill="1" applyBorder="1" applyAlignment="1">
      <alignment horizontal="right" vertical="center"/>
    </xf>
    <xf numFmtId="38" fontId="1" fillId="0" borderId="35" xfId="3" applyNumberFormat="1" applyFont="1" applyFill="1" applyBorder="1" applyAlignment="1">
      <alignment horizontal="right" vertical="center"/>
    </xf>
    <xf numFmtId="176" fontId="1" fillId="0" borderId="36" xfId="3" applyNumberFormat="1" applyFont="1" applyFill="1" applyBorder="1" applyAlignment="1">
      <alignment horizontal="right" vertical="center"/>
    </xf>
    <xf numFmtId="38" fontId="1" fillId="0" borderId="36" xfId="1" applyFont="1" applyFill="1" applyBorder="1" applyAlignment="1">
      <alignment horizontal="right" vertical="center"/>
    </xf>
    <xf numFmtId="38" fontId="1" fillId="0" borderId="7" xfId="1" applyFont="1" applyFill="1" applyBorder="1" applyAlignment="1">
      <alignment horizontal="right" vertical="center"/>
    </xf>
    <xf numFmtId="38" fontId="1" fillId="0" borderId="5" xfId="1" applyFont="1" applyFill="1" applyBorder="1" applyAlignment="1">
      <alignment horizontal="right" vertical="center"/>
    </xf>
    <xf numFmtId="176" fontId="1" fillId="0" borderId="37" xfId="3" applyNumberFormat="1" applyFont="1" applyFill="1" applyBorder="1" applyAlignment="1">
      <alignment horizontal="right" vertical="center"/>
    </xf>
    <xf numFmtId="38" fontId="1" fillId="0" borderId="37" xfId="1" applyNumberFormat="1" applyFont="1" applyFill="1" applyBorder="1" applyAlignment="1">
      <alignment horizontal="right" vertical="center"/>
    </xf>
    <xf numFmtId="176" fontId="1" fillId="0" borderId="21" xfId="1" applyNumberFormat="1" applyFont="1" applyFill="1" applyBorder="1" applyAlignment="1">
      <alignment horizontal="right" vertical="center"/>
    </xf>
    <xf numFmtId="38" fontId="1" fillId="0" borderId="21" xfId="1" applyFont="1" applyFill="1" applyBorder="1" applyAlignment="1">
      <alignment horizontal="right" vertical="center"/>
    </xf>
    <xf numFmtId="0" fontId="1" fillId="0" borderId="38" xfId="3" applyFont="1" applyFill="1" applyBorder="1">
      <alignment vertical="center"/>
    </xf>
    <xf numFmtId="0" fontId="7" fillId="0" borderId="39" xfId="4" applyFont="1" applyFill="1" applyBorder="1" applyAlignment="1">
      <alignment horizontal="center" vertical="center"/>
    </xf>
    <xf numFmtId="38" fontId="1" fillId="0" borderId="39" xfId="1" applyFont="1" applyFill="1" applyBorder="1" applyAlignment="1">
      <alignment horizontal="right" vertical="center"/>
    </xf>
    <xf numFmtId="176" fontId="1" fillId="0" borderId="40" xfId="3" applyNumberFormat="1" applyFont="1" applyFill="1" applyBorder="1" applyAlignment="1">
      <alignment horizontal="right" vertical="center"/>
    </xf>
    <xf numFmtId="177" fontId="1" fillId="0" borderId="41" xfId="2" applyNumberFormat="1" applyFont="1" applyFill="1" applyBorder="1" applyAlignment="1">
      <alignment horizontal="right" vertical="center"/>
    </xf>
    <xf numFmtId="38" fontId="1" fillId="0" borderId="40" xfId="3" applyNumberFormat="1" applyFont="1" applyFill="1" applyBorder="1" applyAlignment="1">
      <alignment horizontal="right" vertical="center"/>
    </xf>
    <xf numFmtId="176" fontId="1" fillId="0" borderId="41" xfId="3" applyNumberFormat="1" applyFont="1" applyFill="1" applyBorder="1" applyAlignment="1">
      <alignment horizontal="right" vertical="center"/>
    </xf>
    <xf numFmtId="38" fontId="1" fillId="0" borderId="41" xfId="1" applyFont="1" applyFill="1" applyBorder="1" applyAlignment="1">
      <alignment horizontal="right" vertical="center"/>
    </xf>
    <xf numFmtId="0" fontId="1" fillId="0" borderId="3" xfId="3" applyFont="1" applyFill="1" applyBorder="1">
      <alignment vertical="center"/>
    </xf>
    <xf numFmtId="38" fontId="1" fillId="0" borderId="22" xfId="1" applyFont="1" applyFill="1" applyBorder="1" applyAlignment="1">
      <alignment horizontal="right" vertical="center"/>
    </xf>
    <xf numFmtId="0" fontId="2" fillId="0" borderId="0" xfId="3" applyFont="1" applyFill="1">
      <alignment vertical="center"/>
    </xf>
    <xf numFmtId="0" fontId="1" fillId="0" borderId="35" xfId="3" applyFont="1" applyFill="1" applyBorder="1" applyAlignment="1">
      <alignment horizontal="right" vertical="center"/>
    </xf>
    <xf numFmtId="0" fontId="7" fillId="0" borderId="34" xfId="5" applyFont="1" applyFill="1" applyBorder="1" applyAlignment="1">
      <alignment horizontal="center" vertical="center"/>
    </xf>
    <xf numFmtId="0" fontId="1" fillId="0" borderId="32" xfId="3" applyFont="1" applyFill="1" applyBorder="1" applyAlignment="1">
      <alignment horizontal="right" vertical="center"/>
    </xf>
    <xf numFmtId="0" fontId="7" fillId="0" borderId="31" xfId="5" applyFont="1" applyFill="1" applyBorder="1" applyAlignment="1">
      <alignment horizontal="center" vertical="center"/>
    </xf>
    <xf numFmtId="0" fontId="1" fillId="0" borderId="30" xfId="3" applyFont="1" applyFill="1" applyBorder="1" applyAlignment="1">
      <alignment horizontal="right" vertical="center"/>
    </xf>
    <xf numFmtId="0" fontId="7" fillId="0" borderId="29" xfId="5" applyFont="1" applyFill="1" applyBorder="1" applyAlignment="1">
      <alignment horizontal="center" vertical="center"/>
    </xf>
    <xf numFmtId="38" fontId="1" fillId="0" borderId="6" xfId="1" applyFont="1" applyFill="1" applyBorder="1" applyAlignment="1">
      <alignment horizontal="right" vertical="center"/>
    </xf>
    <xf numFmtId="176" fontId="1" fillId="0" borderId="22" xfId="1" applyNumberFormat="1" applyFont="1" applyFill="1" applyBorder="1" applyAlignment="1">
      <alignment horizontal="right" vertical="center"/>
    </xf>
    <xf numFmtId="0" fontId="1" fillId="0" borderId="40" xfId="3" applyFont="1" applyFill="1" applyBorder="1" applyAlignment="1">
      <alignment horizontal="right" vertical="center"/>
    </xf>
    <xf numFmtId="38" fontId="1" fillId="0" borderId="37" xfId="1" applyFont="1" applyFill="1" applyBorder="1" applyAlignment="1">
      <alignment horizontal="right" vertical="center"/>
    </xf>
    <xf numFmtId="0" fontId="1" fillId="0" borderId="24" xfId="3" applyFont="1" applyFill="1" applyBorder="1" applyAlignment="1">
      <alignment horizontal="right" vertical="center"/>
    </xf>
    <xf numFmtId="38" fontId="1" fillId="0" borderId="19" xfId="1" applyFont="1" applyFill="1" applyBorder="1" applyAlignment="1">
      <alignment horizontal="right" vertical="center"/>
    </xf>
    <xf numFmtId="0" fontId="0" fillId="0" borderId="0" xfId="0">
      <alignment vertical="center"/>
    </xf>
    <xf numFmtId="0" fontId="2" fillId="0" borderId="0" xfId="3" applyFont="1" applyFill="1" applyAlignment="1">
      <alignment horizontal="left" vertical="center"/>
    </xf>
    <xf numFmtId="0" fontId="1" fillId="0" borderId="0" xfId="3" applyFont="1" applyFill="1">
      <alignment vertical="center"/>
    </xf>
    <xf numFmtId="0" fontId="1" fillId="0" borderId="0" xfId="3" applyFont="1" applyFill="1" applyAlignment="1">
      <alignment horizontal="right" vertical="center"/>
    </xf>
    <xf numFmtId="0" fontId="1" fillId="0" borderId="1" xfId="3" applyFont="1" applyFill="1" applyBorder="1">
      <alignment vertical="center"/>
    </xf>
    <xf numFmtId="0" fontId="1" fillId="0" borderId="2" xfId="3" applyFont="1" applyFill="1" applyBorder="1">
      <alignment vertical="center"/>
    </xf>
    <xf numFmtId="0" fontId="1" fillId="0" borderId="3" xfId="3" applyFont="1" applyFill="1" applyBorder="1" applyAlignment="1">
      <alignment horizontal="right" vertical="top"/>
    </xf>
    <xf numFmtId="0" fontId="1" fillId="0" borderId="2" xfId="3" applyFont="1" applyFill="1" applyBorder="1" applyAlignment="1">
      <alignment horizontal="centerContinuous" vertical="center"/>
    </xf>
    <xf numFmtId="0" fontId="1" fillId="0" borderId="3" xfId="3" applyFont="1" applyFill="1" applyBorder="1" applyAlignment="1">
      <alignment horizontal="centerContinuous" vertical="center"/>
    </xf>
    <xf numFmtId="0" fontId="1" fillId="0" borderId="1" xfId="3" applyFont="1" applyFill="1" applyBorder="1" applyAlignment="1">
      <alignment horizontal="centerContinuous" vertical="center"/>
    </xf>
    <xf numFmtId="0" fontId="1" fillId="0" borderId="4" xfId="3" applyFont="1" applyFill="1" applyBorder="1">
      <alignment vertical="center"/>
    </xf>
    <xf numFmtId="0" fontId="1" fillId="0" borderId="0" xfId="3" applyFont="1" applyFill="1" applyBorder="1">
      <alignment vertical="center"/>
    </xf>
    <xf numFmtId="0" fontId="1" fillId="0" borderId="5" xfId="3" applyFont="1" applyFill="1" applyBorder="1">
      <alignment vertical="center"/>
    </xf>
    <xf numFmtId="0" fontId="1" fillId="0" borderId="0" xfId="3" applyFont="1" applyFill="1" applyBorder="1" applyAlignment="1">
      <alignment horizontal="centerContinuous" vertical="center"/>
    </xf>
    <xf numFmtId="0" fontId="1" fillId="0" borderId="6" xfId="3" applyFont="1" applyFill="1" applyBorder="1" applyAlignment="1">
      <alignment horizontal="centerContinuous" vertical="center"/>
    </xf>
    <xf numFmtId="0" fontId="1" fillId="0" borderId="7" xfId="3" applyFont="1" applyFill="1" applyBorder="1" applyAlignment="1">
      <alignment horizontal="centerContinuous" vertical="center"/>
    </xf>
    <xf numFmtId="0" fontId="1" fillId="0" borderId="0" xfId="3" applyFont="1" applyFill="1" applyBorder="1" applyAlignment="1">
      <alignment horizontal="left" vertical="center"/>
    </xf>
    <xf numFmtId="0" fontId="1" fillId="0" borderId="8" xfId="3" applyFont="1" applyFill="1" applyBorder="1">
      <alignment vertical="center"/>
    </xf>
    <xf numFmtId="0" fontId="1" fillId="0" borderId="9" xfId="3" applyFont="1" applyFill="1" applyBorder="1">
      <alignment vertical="center"/>
    </xf>
    <xf numFmtId="0" fontId="1" fillId="0" borderId="10" xfId="3" applyFont="1" applyFill="1" applyBorder="1">
      <alignment vertical="center"/>
    </xf>
    <xf numFmtId="0" fontId="1" fillId="0" borderId="11" xfId="3" applyFont="1" applyFill="1" applyBorder="1" applyAlignment="1">
      <alignment horizontal="center" vertical="center"/>
    </xf>
    <xf numFmtId="0" fontId="1" fillId="0" borderId="12" xfId="3" applyFont="1" applyFill="1" applyBorder="1" applyAlignment="1">
      <alignment horizontal="center" vertical="center"/>
    </xf>
    <xf numFmtId="0" fontId="1" fillId="0" borderId="13" xfId="3" applyFont="1" applyFill="1" applyBorder="1" applyAlignment="1">
      <alignment horizontal="center" vertical="center"/>
    </xf>
    <xf numFmtId="0" fontId="1" fillId="0" borderId="14" xfId="3" applyFont="1" applyFill="1" applyBorder="1" applyAlignment="1">
      <alignment horizontal="center" vertical="center"/>
    </xf>
    <xf numFmtId="0" fontId="1" fillId="0" borderId="15" xfId="3" applyFont="1" applyFill="1" applyBorder="1" applyAlignment="1">
      <alignment horizontal="center" vertical="center"/>
    </xf>
    <xf numFmtId="0" fontId="1" fillId="0" borderId="16" xfId="3" applyFont="1" applyFill="1" applyBorder="1" applyAlignment="1">
      <alignment horizontal="centerContinuous" vertical="center"/>
    </xf>
    <xf numFmtId="0" fontId="1" fillId="0" borderId="17" xfId="3" applyFont="1" applyFill="1" applyBorder="1" applyAlignment="1">
      <alignment horizontal="centerContinuous" vertical="center"/>
    </xf>
    <xf numFmtId="0" fontId="1" fillId="0" borderId="18" xfId="3" applyFont="1" applyFill="1" applyBorder="1" applyAlignment="1">
      <alignment horizontal="centerContinuous" vertical="center"/>
    </xf>
    <xf numFmtId="38" fontId="1" fillId="0" borderId="18" xfId="1" applyFont="1" applyFill="1" applyBorder="1" applyAlignment="1">
      <alignment horizontal="right" vertical="center"/>
    </xf>
    <xf numFmtId="176" fontId="1" fillId="0" borderId="19" xfId="3" applyNumberFormat="1" applyFont="1" applyFill="1" applyBorder="1" applyAlignment="1">
      <alignment horizontal="right" vertical="center"/>
    </xf>
    <xf numFmtId="177" fontId="1" fillId="0" borderId="20" xfId="2" applyNumberFormat="1" applyFont="1" applyFill="1" applyBorder="1" applyAlignment="1">
      <alignment horizontal="right" vertical="center"/>
    </xf>
    <xf numFmtId="38" fontId="1" fillId="0" borderId="19" xfId="1" applyNumberFormat="1" applyFont="1" applyFill="1" applyBorder="1" applyAlignment="1">
      <alignment horizontal="right" vertical="center"/>
    </xf>
    <xf numFmtId="176" fontId="1" fillId="0" borderId="20" xfId="1" applyNumberFormat="1" applyFont="1" applyFill="1" applyBorder="1" applyAlignment="1">
      <alignment horizontal="right" vertical="center"/>
    </xf>
    <xf numFmtId="38" fontId="1" fillId="0" borderId="20" xfId="1" applyFont="1" applyFill="1" applyBorder="1" applyAlignment="1">
      <alignment horizontal="right" vertical="center"/>
    </xf>
    <xf numFmtId="177" fontId="1" fillId="0" borderId="21" xfId="2" applyNumberFormat="1" applyFont="1" applyFill="1" applyBorder="1" applyAlignment="1">
      <alignment horizontal="right" vertical="center"/>
    </xf>
    <xf numFmtId="0" fontId="1" fillId="0" borderId="22" xfId="3" applyFont="1" applyFill="1" applyBorder="1" applyAlignment="1">
      <alignment horizontal="centerContinuous" vertical="center"/>
    </xf>
    <xf numFmtId="38" fontId="1" fillId="0" borderId="23" xfId="1" applyFont="1" applyFill="1" applyBorder="1" applyAlignment="1">
      <alignment horizontal="right" vertical="center"/>
    </xf>
    <xf numFmtId="176" fontId="1" fillId="0" borderId="24" xfId="3" applyNumberFormat="1" applyFont="1" applyFill="1" applyBorder="1" applyAlignment="1">
      <alignment horizontal="right" vertical="center"/>
    </xf>
    <xf numFmtId="177" fontId="1" fillId="0" borderId="7" xfId="2" applyNumberFormat="1" applyFont="1" applyFill="1" applyBorder="1" applyAlignment="1">
      <alignment horizontal="right" vertical="center"/>
    </xf>
    <xf numFmtId="38" fontId="1" fillId="0" borderId="24" xfId="3" applyNumberFormat="1" applyFont="1" applyFill="1" applyBorder="1" applyAlignment="1">
      <alignment horizontal="right" vertical="center"/>
    </xf>
    <xf numFmtId="176" fontId="1" fillId="0" borderId="25" xfId="3" applyNumberFormat="1" applyFont="1" applyFill="1" applyBorder="1" applyAlignment="1">
      <alignment horizontal="right" vertical="center"/>
    </xf>
    <xf numFmtId="38" fontId="1" fillId="0" borderId="25" xfId="1" applyFont="1" applyFill="1" applyBorder="1" applyAlignment="1">
      <alignment horizontal="right" vertical="center"/>
    </xf>
    <xf numFmtId="177" fontId="1" fillId="0" borderId="26" xfId="2" applyNumberFormat="1" applyFont="1" applyFill="1" applyBorder="1" applyAlignment="1">
      <alignment horizontal="right" vertical="center"/>
    </xf>
    <xf numFmtId="0" fontId="1" fillId="0" borderId="27" xfId="3" applyFont="1" applyFill="1" applyBorder="1">
      <alignment vertical="center"/>
    </xf>
    <xf numFmtId="38" fontId="1" fillId="0" borderId="3" xfId="1" applyFont="1" applyFill="1" applyBorder="1" applyAlignment="1">
      <alignment horizontal="right" vertical="center"/>
    </xf>
    <xf numFmtId="176" fontId="1" fillId="0" borderId="6" xfId="3" applyNumberFormat="1" applyFont="1" applyFill="1" applyBorder="1" applyAlignment="1">
      <alignment horizontal="right" vertical="center"/>
    </xf>
    <xf numFmtId="38" fontId="1" fillId="0" borderId="6" xfId="1" applyNumberFormat="1" applyFont="1" applyFill="1" applyBorder="1" applyAlignment="1">
      <alignment horizontal="right" vertical="center"/>
    </xf>
    <xf numFmtId="176" fontId="1" fillId="0" borderId="7" xfId="1" applyNumberFormat="1" applyFont="1" applyFill="1" applyBorder="1" applyAlignment="1">
      <alignment horizontal="right" vertical="center"/>
    </xf>
    <xf numFmtId="38" fontId="1" fillId="0" borderId="27" xfId="1" applyFont="1" applyFill="1" applyBorder="1" applyAlignment="1">
      <alignment horizontal="right" vertical="center"/>
    </xf>
    <xf numFmtId="176" fontId="1" fillId="0" borderId="24" xfId="1" applyNumberFormat="1" applyFont="1" applyFill="1" applyBorder="1" applyAlignment="1">
      <alignment horizontal="right" vertical="center"/>
    </xf>
    <xf numFmtId="177" fontId="1" fillId="0" borderId="3" xfId="2" applyNumberFormat="1" applyFont="1" applyFill="1" applyBorder="1" applyAlignment="1">
      <alignment horizontal="right" vertical="center"/>
    </xf>
    <xf numFmtId="176" fontId="1" fillId="0" borderId="3" xfId="1" applyNumberFormat="1" applyFont="1" applyFill="1" applyBorder="1" applyAlignment="1">
      <alignment horizontal="right" vertical="center"/>
    </xf>
    <xf numFmtId="0" fontId="1" fillId="0" borderId="28" xfId="3" applyFont="1" applyFill="1" applyBorder="1">
      <alignment vertical="center"/>
    </xf>
    <xf numFmtId="0" fontId="7" fillId="0" borderId="29" xfId="4" applyFont="1" applyFill="1" applyBorder="1" applyAlignment="1">
      <alignment horizontal="center" vertical="center"/>
    </xf>
    <xf numFmtId="38" fontId="1" fillId="0" borderId="29" xfId="1" applyFont="1" applyFill="1" applyBorder="1" applyAlignment="1">
      <alignment horizontal="right" vertical="center"/>
    </xf>
    <xf numFmtId="176" fontId="1" fillId="0" borderId="30" xfId="3" applyNumberFormat="1" applyFont="1" applyFill="1" applyBorder="1" applyAlignment="1">
      <alignment horizontal="right" vertical="center"/>
    </xf>
    <xf numFmtId="38" fontId="1" fillId="0" borderId="30" xfId="3" applyNumberFormat="1" applyFont="1" applyFill="1" applyBorder="1" applyAlignment="1">
      <alignment horizontal="right" vertical="center"/>
    </xf>
    <xf numFmtId="176" fontId="1" fillId="0" borderId="26" xfId="3" applyNumberFormat="1" applyFont="1" applyFill="1" applyBorder="1" applyAlignment="1">
      <alignment horizontal="right" vertical="center"/>
    </xf>
    <xf numFmtId="38" fontId="1" fillId="0" borderId="26" xfId="1" applyFont="1" applyFill="1" applyBorder="1" applyAlignment="1">
      <alignment horizontal="right" vertical="center"/>
    </xf>
    <xf numFmtId="0" fontId="7" fillId="0" borderId="31" xfId="4" applyFont="1" applyFill="1" applyBorder="1" applyAlignment="1">
      <alignment horizontal="center" vertical="center"/>
    </xf>
    <xf numFmtId="38" fontId="1" fillId="0" borderId="31" xfId="1" applyFont="1" applyFill="1" applyBorder="1" applyAlignment="1">
      <alignment horizontal="right" vertical="center"/>
    </xf>
    <xf numFmtId="176" fontId="1" fillId="0" borderId="32" xfId="3" applyNumberFormat="1" applyFont="1" applyFill="1" applyBorder="1" applyAlignment="1">
      <alignment horizontal="right" vertical="center"/>
    </xf>
    <xf numFmtId="177" fontId="1" fillId="0" borderId="33" xfId="2" applyNumberFormat="1" applyFont="1" applyFill="1" applyBorder="1" applyAlignment="1">
      <alignment horizontal="right" vertical="center"/>
    </xf>
    <xf numFmtId="38" fontId="1" fillId="0" borderId="32" xfId="3" applyNumberFormat="1" applyFont="1" applyFill="1" applyBorder="1" applyAlignment="1">
      <alignment horizontal="right" vertical="center"/>
    </xf>
    <xf numFmtId="176" fontId="1" fillId="0" borderId="33" xfId="3" applyNumberFormat="1" applyFont="1" applyFill="1" applyBorder="1" applyAlignment="1">
      <alignment horizontal="right" vertical="center"/>
    </xf>
    <xf numFmtId="38" fontId="1" fillId="0" borderId="33" xfId="1" applyFont="1" applyFill="1" applyBorder="1" applyAlignment="1">
      <alignment horizontal="right" vertical="center"/>
    </xf>
    <xf numFmtId="0" fontId="1" fillId="0" borderId="16" xfId="3" applyFont="1" applyFill="1" applyBorder="1">
      <alignment vertical="center"/>
    </xf>
    <xf numFmtId="0" fontId="7" fillId="0" borderId="34" xfId="4" applyFont="1" applyFill="1" applyBorder="1" applyAlignment="1">
      <alignment horizontal="center" vertical="center"/>
    </xf>
    <xf numFmtId="38" fontId="1" fillId="0" borderId="34" xfId="1" applyFont="1" applyFill="1" applyBorder="1" applyAlignment="1">
      <alignment horizontal="right" vertical="center"/>
    </xf>
    <xf numFmtId="176" fontId="1" fillId="0" borderId="35" xfId="3" applyNumberFormat="1" applyFont="1" applyFill="1" applyBorder="1" applyAlignment="1">
      <alignment horizontal="right" vertical="center"/>
    </xf>
    <xf numFmtId="177" fontId="1" fillId="0" borderId="36" xfId="2" applyNumberFormat="1" applyFont="1" applyFill="1" applyBorder="1" applyAlignment="1">
      <alignment horizontal="right" vertical="center"/>
    </xf>
    <xf numFmtId="38" fontId="1" fillId="0" borderId="35" xfId="3" applyNumberFormat="1" applyFont="1" applyFill="1" applyBorder="1" applyAlignment="1">
      <alignment horizontal="right" vertical="center"/>
    </xf>
    <xf numFmtId="176" fontId="1" fillId="0" borderId="36" xfId="3" applyNumberFormat="1" applyFont="1" applyFill="1" applyBorder="1" applyAlignment="1">
      <alignment horizontal="right" vertical="center"/>
    </xf>
    <xf numFmtId="38" fontId="1" fillId="0" borderId="36" xfId="1" applyFont="1" applyFill="1" applyBorder="1" applyAlignment="1">
      <alignment horizontal="right" vertical="center"/>
    </xf>
    <xf numFmtId="38" fontId="1" fillId="0" borderId="7" xfId="1" applyFont="1" applyFill="1" applyBorder="1" applyAlignment="1">
      <alignment horizontal="right" vertical="center"/>
    </xf>
    <xf numFmtId="38" fontId="1" fillId="0" borderId="5" xfId="1" applyFont="1" applyFill="1" applyBorder="1" applyAlignment="1">
      <alignment horizontal="right" vertical="center"/>
    </xf>
    <xf numFmtId="176" fontId="1" fillId="0" borderId="37" xfId="3" applyNumberFormat="1" applyFont="1" applyFill="1" applyBorder="1" applyAlignment="1">
      <alignment horizontal="right" vertical="center"/>
    </xf>
    <xf numFmtId="38" fontId="1" fillId="0" borderId="37" xfId="1" applyNumberFormat="1" applyFont="1" applyFill="1" applyBorder="1" applyAlignment="1">
      <alignment horizontal="right" vertical="center"/>
    </xf>
    <xf numFmtId="176" fontId="1" fillId="0" borderId="21" xfId="1" applyNumberFormat="1" applyFont="1" applyFill="1" applyBorder="1" applyAlignment="1">
      <alignment horizontal="right" vertical="center"/>
    </xf>
    <xf numFmtId="38" fontId="1" fillId="0" borderId="21" xfId="1" applyFont="1" applyFill="1" applyBorder="1" applyAlignment="1">
      <alignment horizontal="right" vertical="center"/>
    </xf>
    <xf numFmtId="0" fontId="1" fillId="0" borderId="38" xfId="3" applyFont="1" applyFill="1" applyBorder="1">
      <alignment vertical="center"/>
    </xf>
    <xf numFmtId="0" fontId="7" fillId="0" borderId="39" xfId="4" applyFont="1" applyFill="1" applyBorder="1" applyAlignment="1">
      <alignment horizontal="center" vertical="center"/>
    </xf>
    <xf numFmtId="38" fontId="1" fillId="0" borderId="39" xfId="1" applyFont="1" applyFill="1" applyBorder="1" applyAlignment="1">
      <alignment horizontal="right" vertical="center"/>
    </xf>
    <xf numFmtId="176" fontId="1" fillId="0" borderId="40" xfId="3" applyNumberFormat="1" applyFont="1" applyFill="1" applyBorder="1" applyAlignment="1">
      <alignment horizontal="right" vertical="center"/>
    </xf>
    <xf numFmtId="177" fontId="1" fillId="0" borderId="41" xfId="2" applyNumberFormat="1" applyFont="1" applyFill="1" applyBorder="1" applyAlignment="1">
      <alignment horizontal="right" vertical="center"/>
    </xf>
    <xf numFmtId="38" fontId="1" fillId="0" borderId="40" xfId="3" applyNumberFormat="1" applyFont="1" applyFill="1" applyBorder="1" applyAlignment="1">
      <alignment horizontal="right" vertical="center"/>
    </xf>
    <xf numFmtId="176" fontId="1" fillId="0" borderId="41" xfId="3" applyNumberFormat="1" applyFont="1" applyFill="1" applyBorder="1" applyAlignment="1">
      <alignment horizontal="right" vertical="center"/>
    </xf>
    <xf numFmtId="38" fontId="1" fillId="0" borderId="41" xfId="1" applyFont="1" applyFill="1" applyBorder="1" applyAlignment="1">
      <alignment horizontal="right" vertical="center"/>
    </xf>
    <xf numFmtId="0" fontId="1" fillId="0" borderId="3" xfId="3" applyFont="1" applyFill="1" applyBorder="1">
      <alignment vertical="center"/>
    </xf>
    <xf numFmtId="38" fontId="1" fillId="0" borderId="22" xfId="1" applyFont="1" applyFill="1" applyBorder="1" applyAlignment="1">
      <alignment horizontal="right" vertical="center"/>
    </xf>
    <xf numFmtId="0" fontId="2" fillId="0" borderId="0" xfId="3" applyFont="1" applyFill="1">
      <alignment vertical="center"/>
    </xf>
  </cellXfs>
  <cellStyles count="6">
    <cellStyle name="パーセント" xfId="2" builtinId="5"/>
    <cellStyle name="桁区切り" xfId="1" builtinId="6"/>
    <cellStyle name="標準" xfId="0" builtinId="0"/>
    <cellStyle name="標準_0001_関連発生状況表_20080401" xfId="5"/>
    <cellStyle name="標準_0001_発生状況表_20080401" xfId="4"/>
    <cellStyle name="標準_発生状況表"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152400"/>
          <a:ext cx="1152525"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xdr:row>
      <xdr:rowOff>0</xdr:rowOff>
    </xdr:from>
    <xdr:to>
      <xdr:col>3</xdr:col>
      <xdr:colOff>0</xdr:colOff>
      <xdr:row>4</xdr:row>
      <xdr:rowOff>0</xdr:rowOff>
    </xdr:to>
    <xdr:sp macro="" textlink="">
      <xdr:nvSpPr>
        <xdr:cNvPr id="3" name="Line 1"/>
        <xdr:cNvSpPr>
          <a:spLocks noChangeShapeType="1"/>
        </xdr:cNvSpPr>
      </xdr:nvSpPr>
      <xdr:spPr bwMode="auto">
        <a:xfrm flipH="1" flipV="1">
          <a:off x="0" y="152400"/>
          <a:ext cx="1152525"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0</xdr:colOff>
      <xdr:row>4</xdr:row>
      <xdr:rowOff>0</xdr:rowOff>
    </xdr:to>
    <xdr:sp macro="" textlink="">
      <xdr:nvSpPr>
        <xdr:cNvPr id="2" name="Line 1"/>
        <xdr:cNvSpPr>
          <a:spLocks noChangeShapeType="1"/>
        </xdr:cNvSpPr>
      </xdr:nvSpPr>
      <xdr:spPr bwMode="auto">
        <a:xfrm flipH="1" flipV="1">
          <a:off x="0" y="238125"/>
          <a:ext cx="1828800" cy="714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85" zoomScaleNormal="100" zoomScaleSheetLayoutView="85" workbookViewId="0">
      <selection activeCell="AI28" sqref="AI28"/>
    </sheetView>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71</v>
      </c>
      <c r="V1" s="3" t="s">
        <v>0</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t="s">
        <v>5</v>
      </c>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1380</v>
      </c>
      <c r="E5" s="29">
        <f>SUM(E9,E10,E26,E37,E42)</f>
        <v>-28</v>
      </c>
      <c r="F5" s="30">
        <f>IF(D5-E5&gt;0,E5/(D5-E5),"-----")</f>
        <v>-1.9886363636363636E-2</v>
      </c>
      <c r="G5" s="31">
        <f t="shared" ref="G5:N5" si="0">SUM(G9,G10,G26,G37,G42)</f>
        <v>3</v>
      </c>
      <c r="H5" s="32">
        <f t="shared" si="0"/>
        <v>-3</v>
      </c>
      <c r="I5" s="31">
        <f t="shared" si="0"/>
        <v>38</v>
      </c>
      <c r="J5" s="32">
        <f t="shared" si="0"/>
        <v>-13</v>
      </c>
      <c r="K5" s="31">
        <f t="shared" si="0"/>
        <v>1339</v>
      </c>
      <c r="L5" s="32">
        <f t="shared" si="0"/>
        <v>-12</v>
      </c>
      <c r="M5" s="33">
        <f t="shared" si="0"/>
        <v>3</v>
      </c>
      <c r="N5" s="29">
        <f t="shared" si="0"/>
        <v>-3</v>
      </c>
      <c r="O5" s="30">
        <f>IF(M5-N5&gt;0,N5/(M5-N5),"-----")</f>
        <v>-0.5</v>
      </c>
      <c r="P5" s="33">
        <f>SUM(P9,P10,P26,P37,P42)</f>
        <v>1725</v>
      </c>
      <c r="Q5" s="29">
        <f>SUM(Q9,Q10,Q26,Q37,Q42)</f>
        <v>-26</v>
      </c>
      <c r="R5" s="30">
        <f>IF(P5-Q5&gt;0,Q5/(P5-Q5),"-----")</f>
        <v>-1.4848657909765849E-2</v>
      </c>
      <c r="S5" s="31">
        <f>SUM(S9,S10,S26,S37,S42)</f>
        <v>40</v>
      </c>
      <c r="T5" s="32">
        <f>SUM(T9,T10,T26,T37,T42)</f>
        <v>-12</v>
      </c>
      <c r="U5" s="31">
        <f>SUM(U9,U10,U26,U37,U42)</f>
        <v>1685</v>
      </c>
      <c r="V5" s="32">
        <f>SUM(V9,V10,V26,V37,V42)</f>
        <v>-14</v>
      </c>
    </row>
    <row r="6" spans="1:22" ht="12.75" hidden="1" customHeight="1" x14ac:dyDescent="0.4">
      <c r="A6" s="25"/>
      <c r="B6" s="26"/>
      <c r="C6" s="27"/>
      <c r="D6" s="28"/>
      <c r="E6" s="29"/>
      <c r="F6" s="34"/>
      <c r="G6" s="31"/>
      <c r="H6" s="32"/>
      <c r="I6" s="31"/>
      <c r="J6" s="32"/>
      <c r="K6" s="31"/>
      <c r="L6" s="32"/>
      <c r="M6" s="33"/>
      <c r="N6" s="29"/>
      <c r="O6" s="34"/>
      <c r="P6" s="33"/>
      <c r="Q6" s="29"/>
      <c r="R6" s="34"/>
      <c r="S6" s="31"/>
      <c r="T6" s="32"/>
      <c r="U6" s="31"/>
      <c r="V6" s="32"/>
    </row>
    <row r="7" spans="1:22" ht="12.75" hidden="1" customHeight="1" x14ac:dyDescent="0.4">
      <c r="A7" s="25"/>
      <c r="B7" s="26"/>
      <c r="C7" s="27"/>
      <c r="D7" s="28"/>
      <c r="E7" s="29"/>
      <c r="F7" s="34"/>
      <c r="G7" s="31"/>
      <c r="H7" s="32"/>
      <c r="I7" s="31"/>
      <c r="J7" s="32"/>
      <c r="K7" s="31"/>
      <c r="L7" s="32"/>
      <c r="M7" s="33"/>
      <c r="N7" s="29"/>
      <c r="O7" s="34"/>
      <c r="P7" s="33"/>
      <c r="Q7" s="29"/>
      <c r="R7" s="34"/>
      <c r="S7" s="31"/>
      <c r="T7" s="32"/>
      <c r="U7" s="31"/>
      <c r="V7" s="32"/>
    </row>
    <row r="8" spans="1:22" ht="12.75" hidden="1" customHeight="1" x14ac:dyDescent="0.4">
      <c r="A8" s="25"/>
      <c r="B8" s="26"/>
      <c r="C8" s="27"/>
      <c r="D8" s="28"/>
      <c r="E8" s="29"/>
      <c r="F8" s="34"/>
      <c r="G8" s="31"/>
      <c r="H8" s="32"/>
      <c r="I8" s="31"/>
      <c r="J8" s="32"/>
      <c r="K8" s="31"/>
      <c r="L8" s="32"/>
      <c r="M8" s="33"/>
      <c r="N8" s="29"/>
      <c r="O8" s="34"/>
      <c r="P8" s="33"/>
      <c r="Q8" s="29"/>
      <c r="R8" s="34"/>
      <c r="S8" s="31"/>
      <c r="T8" s="32"/>
      <c r="U8" s="31"/>
      <c r="V8" s="32"/>
    </row>
    <row r="9" spans="1:22" ht="12" customHeight="1" x14ac:dyDescent="0.4">
      <c r="A9" s="35" t="s">
        <v>17</v>
      </c>
      <c r="B9" s="35"/>
      <c r="C9" s="35"/>
      <c r="D9" s="36">
        <f>SUM(G9,I9,K9)</f>
        <v>19</v>
      </c>
      <c r="E9" s="37">
        <f>SUM(H9,J9,L9)</f>
        <v>-5</v>
      </c>
      <c r="F9" s="38">
        <f t="shared" ref="F9:F49" si="1">IF(D9-E9&gt;0,E9/(D9-E9),"-----")</f>
        <v>-0.20833333333333334</v>
      </c>
      <c r="G9" s="39">
        <v>0</v>
      </c>
      <c r="H9" s="40">
        <v>0</v>
      </c>
      <c r="I9" s="39">
        <v>0</v>
      </c>
      <c r="J9" s="40">
        <v>0</v>
      </c>
      <c r="K9" s="39">
        <v>19</v>
      </c>
      <c r="L9" s="40">
        <v>-5</v>
      </c>
      <c r="M9" s="41">
        <v>0</v>
      </c>
      <c r="N9" s="37">
        <v>0</v>
      </c>
      <c r="O9" s="42" t="str">
        <f t="shared" ref="O9:O49" si="2">IF(M9-N9&gt;0,N9/(M9-N9),"-----")</f>
        <v>-----</v>
      </c>
      <c r="P9" s="41">
        <f>SUM(S9,U9)</f>
        <v>26</v>
      </c>
      <c r="Q9" s="37">
        <f>SUM(T9,V9)</f>
        <v>-7</v>
      </c>
      <c r="R9" s="38">
        <f t="shared" ref="R9:R49" si="3">IF(P9-Q9&gt;0,Q9/(P9-Q9),"-----")</f>
        <v>-0.21212121212121213</v>
      </c>
      <c r="S9" s="39">
        <v>0</v>
      </c>
      <c r="T9" s="40">
        <v>0</v>
      </c>
      <c r="U9" s="39">
        <v>26</v>
      </c>
      <c r="V9" s="40">
        <v>-7</v>
      </c>
    </row>
    <row r="10" spans="1:22" ht="12" customHeight="1" x14ac:dyDescent="0.4">
      <c r="A10" s="43"/>
      <c r="B10" s="10"/>
      <c r="C10" s="12" t="s">
        <v>18</v>
      </c>
      <c r="D10" s="44">
        <f>SUM(D11:D25)</f>
        <v>685</v>
      </c>
      <c r="E10" s="45">
        <f>SUM(E11:E25)</f>
        <v>22</v>
      </c>
      <c r="F10" s="38">
        <f t="shared" si="1"/>
        <v>3.3182503770739065E-2</v>
      </c>
      <c r="G10" s="46">
        <f t="shared" ref="G10:N10" si="4">SUM(G11:G25)</f>
        <v>0</v>
      </c>
      <c r="H10" s="47">
        <f t="shared" si="4"/>
        <v>-3</v>
      </c>
      <c r="I10" s="46">
        <f t="shared" si="4"/>
        <v>16</v>
      </c>
      <c r="J10" s="47">
        <f t="shared" si="4"/>
        <v>-12</v>
      </c>
      <c r="K10" s="46">
        <f t="shared" si="4"/>
        <v>669</v>
      </c>
      <c r="L10" s="47">
        <f t="shared" si="4"/>
        <v>37</v>
      </c>
      <c r="M10" s="48">
        <f t="shared" si="4"/>
        <v>0</v>
      </c>
      <c r="N10" s="49">
        <f t="shared" si="4"/>
        <v>-3</v>
      </c>
      <c r="O10" s="50">
        <f t="shared" si="2"/>
        <v>-1</v>
      </c>
      <c r="P10" s="48">
        <f>SUM(P11:P25)</f>
        <v>842</v>
      </c>
      <c r="Q10" s="51">
        <f>SUM(Q11:Q25)</f>
        <v>45</v>
      </c>
      <c r="R10" s="38">
        <f t="shared" si="3"/>
        <v>5.6461731493099125E-2</v>
      </c>
      <c r="S10" s="46">
        <f>SUM(S11:S25)</f>
        <v>16</v>
      </c>
      <c r="T10" s="47">
        <f>SUM(T11:T25)</f>
        <v>-13</v>
      </c>
      <c r="U10" s="46">
        <f>SUM(U11:U25)</f>
        <v>826</v>
      </c>
      <c r="V10" s="47">
        <f>SUM(V11:V25)</f>
        <v>58</v>
      </c>
    </row>
    <row r="11" spans="1:22" ht="12" customHeight="1" x14ac:dyDescent="0.4">
      <c r="A11" s="52"/>
      <c r="B11" s="10"/>
      <c r="C11" s="53" t="s">
        <v>19</v>
      </c>
      <c r="D11" s="54">
        <f t="shared" ref="D11:E25" si="5">SUM(G11,I11,K11)</f>
        <v>97</v>
      </c>
      <c r="E11" s="55">
        <f t="shared" si="5"/>
        <v>36</v>
      </c>
      <c r="F11" s="42">
        <f t="shared" si="1"/>
        <v>0.5901639344262295</v>
      </c>
      <c r="G11" s="56">
        <v>0</v>
      </c>
      <c r="H11" s="57">
        <v>0</v>
      </c>
      <c r="I11" s="56">
        <v>5</v>
      </c>
      <c r="J11" s="57">
        <v>2</v>
      </c>
      <c r="K11" s="56">
        <v>92</v>
      </c>
      <c r="L11" s="57">
        <v>34</v>
      </c>
      <c r="M11" s="58">
        <v>0</v>
      </c>
      <c r="N11" s="55">
        <v>0</v>
      </c>
      <c r="O11" s="42" t="str">
        <f t="shared" si="2"/>
        <v>-----</v>
      </c>
      <c r="P11" s="54">
        <f t="shared" ref="P11:Q25" si="6">SUM(S11,U11)</f>
        <v>121</v>
      </c>
      <c r="Q11" s="55">
        <f t="shared" si="6"/>
        <v>52</v>
      </c>
      <c r="R11" s="42">
        <f t="shared" si="3"/>
        <v>0.75362318840579712</v>
      </c>
      <c r="S11" s="56">
        <v>5</v>
      </c>
      <c r="T11" s="57">
        <v>2</v>
      </c>
      <c r="U11" s="56">
        <v>116</v>
      </c>
      <c r="V11" s="57">
        <v>50</v>
      </c>
    </row>
    <row r="12" spans="1:22" ht="12" customHeight="1" x14ac:dyDescent="0.4">
      <c r="A12" s="52"/>
      <c r="B12" s="10"/>
      <c r="C12" s="59" t="s">
        <v>20</v>
      </c>
      <c r="D12" s="60">
        <f t="shared" si="5"/>
        <v>81</v>
      </c>
      <c r="E12" s="61">
        <f t="shared" si="5"/>
        <v>7</v>
      </c>
      <c r="F12" s="62">
        <f t="shared" si="1"/>
        <v>9.45945945945946E-2</v>
      </c>
      <c r="G12" s="63">
        <v>0</v>
      </c>
      <c r="H12" s="64">
        <v>0</v>
      </c>
      <c r="I12" s="63">
        <v>3</v>
      </c>
      <c r="J12" s="64">
        <v>2</v>
      </c>
      <c r="K12" s="63">
        <v>78</v>
      </c>
      <c r="L12" s="64">
        <v>5</v>
      </c>
      <c r="M12" s="65">
        <v>0</v>
      </c>
      <c r="N12" s="61">
        <v>0</v>
      </c>
      <c r="O12" s="62" t="str">
        <f t="shared" si="2"/>
        <v>-----</v>
      </c>
      <c r="P12" s="60">
        <f t="shared" si="6"/>
        <v>101</v>
      </c>
      <c r="Q12" s="61">
        <f t="shared" si="6"/>
        <v>13</v>
      </c>
      <c r="R12" s="62">
        <f t="shared" si="3"/>
        <v>0.14772727272727273</v>
      </c>
      <c r="S12" s="63">
        <v>3</v>
      </c>
      <c r="T12" s="64">
        <v>2</v>
      </c>
      <c r="U12" s="63">
        <v>98</v>
      </c>
      <c r="V12" s="64">
        <v>11</v>
      </c>
    </row>
    <row r="13" spans="1:22" ht="12" customHeight="1" x14ac:dyDescent="0.4">
      <c r="A13" s="52"/>
      <c r="B13" s="10"/>
      <c r="C13" s="59" t="s">
        <v>21</v>
      </c>
      <c r="D13" s="60">
        <f t="shared" si="5"/>
        <v>68</v>
      </c>
      <c r="E13" s="61">
        <f t="shared" si="5"/>
        <v>-12</v>
      </c>
      <c r="F13" s="62">
        <f t="shared" si="1"/>
        <v>-0.15</v>
      </c>
      <c r="G13" s="63">
        <v>0</v>
      </c>
      <c r="H13" s="64">
        <v>-2</v>
      </c>
      <c r="I13" s="63">
        <v>1</v>
      </c>
      <c r="J13" s="64">
        <v>-1</v>
      </c>
      <c r="K13" s="63">
        <v>67</v>
      </c>
      <c r="L13" s="64">
        <v>-9</v>
      </c>
      <c r="M13" s="65">
        <v>0</v>
      </c>
      <c r="N13" s="61">
        <v>-2</v>
      </c>
      <c r="O13" s="62">
        <f t="shared" si="2"/>
        <v>-1</v>
      </c>
      <c r="P13" s="60">
        <f t="shared" si="6"/>
        <v>81</v>
      </c>
      <c r="Q13" s="61">
        <f t="shared" si="6"/>
        <v>-15</v>
      </c>
      <c r="R13" s="62">
        <f t="shared" si="3"/>
        <v>-0.15625</v>
      </c>
      <c r="S13" s="63">
        <v>1</v>
      </c>
      <c r="T13" s="64">
        <v>-1</v>
      </c>
      <c r="U13" s="63">
        <v>80</v>
      </c>
      <c r="V13" s="64">
        <v>-14</v>
      </c>
    </row>
    <row r="14" spans="1:22" ht="12" customHeight="1" x14ac:dyDescent="0.4">
      <c r="A14" s="52"/>
      <c r="B14" s="10" t="s">
        <v>22</v>
      </c>
      <c r="C14" s="59" t="s">
        <v>23</v>
      </c>
      <c r="D14" s="60">
        <f t="shared" si="5"/>
        <v>48</v>
      </c>
      <c r="E14" s="61">
        <f t="shared" si="5"/>
        <v>3</v>
      </c>
      <c r="F14" s="62">
        <f t="shared" si="1"/>
        <v>6.6666666666666666E-2</v>
      </c>
      <c r="G14" s="63">
        <v>0</v>
      </c>
      <c r="H14" s="64">
        <v>0</v>
      </c>
      <c r="I14" s="63">
        <v>1</v>
      </c>
      <c r="J14" s="64">
        <v>-1</v>
      </c>
      <c r="K14" s="63">
        <v>47</v>
      </c>
      <c r="L14" s="64">
        <v>4</v>
      </c>
      <c r="M14" s="65">
        <v>0</v>
      </c>
      <c r="N14" s="61">
        <v>0</v>
      </c>
      <c r="O14" s="62" t="str">
        <f t="shared" si="2"/>
        <v>-----</v>
      </c>
      <c r="P14" s="60">
        <f t="shared" si="6"/>
        <v>56</v>
      </c>
      <c r="Q14" s="61">
        <f t="shared" si="6"/>
        <v>9</v>
      </c>
      <c r="R14" s="62">
        <f t="shared" si="3"/>
        <v>0.19148936170212766</v>
      </c>
      <c r="S14" s="63">
        <v>1</v>
      </c>
      <c r="T14" s="64">
        <v>-1</v>
      </c>
      <c r="U14" s="63">
        <v>55</v>
      </c>
      <c r="V14" s="64">
        <v>10</v>
      </c>
    </row>
    <row r="15" spans="1:22" ht="12" customHeight="1" x14ac:dyDescent="0.4">
      <c r="A15" s="52"/>
      <c r="B15" s="10"/>
      <c r="C15" s="59" t="s">
        <v>24</v>
      </c>
      <c r="D15" s="60">
        <f t="shared" si="5"/>
        <v>39</v>
      </c>
      <c r="E15" s="61">
        <f t="shared" si="5"/>
        <v>3</v>
      </c>
      <c r="F15" s="62">
        <f t="shared" si="1"/>
        <v>8.3333333333333329E-2</v>
      </c>
      <c r="G15" s="63">
        <v>0</v>
      </c>
      <c r="H15" s="64">
        <v>0</v>
      </c>
      <c r="I15" s="63">
        <v>3</v>
      </c>
      <c r="J15" s="64">
        <v>0</v>
      </c>
      <c r="K15" s="63">
        <v>36</v>
      </c>
      <c r="L15" s="64">
        <v>3</v>
      </c>
      <c r="M15" s="65">
        <v>0</v>
      </c>
      <c r="N15" s="61">
        <v>0</v>
      </c>
      <c r="O15" s="62" t="str">
        <f t="shared" si="2"/>
        <v>-----</v>
      </c>
      <c r="P15" s="60">
        <f t="shared" si="6"/>
        <v>45</v>
      </c>
      <c r="Q15" s="61">
        <f t="shared" si="6"/>
        <v>4</v>
      </c>
      <c r="R15" s="62">
        <f t="shared" si="3"/>
        <v>9.7560975609756101E-2</v>
      </c>
      <c r="S15" s="63">
        <v>3</v>
      </c>
      <c r="T15" s="64">
        <v>0</v>
      </c>
      <c r="U15" s="63">
        <v>42</v>
      </c>
      <c r="V15" s="64">
        <v>4</v>
      </c>
    </row>
    <row r="16" spans="1:22" ht="12" customHeight="1" x14ac:dyDescent="0.4">
      <c r="A16" s="52"/>
      <c r="B16" s="10" t="s">
        <v>25</v>
      </c>
      <c r="C16" s="59" t="s">
        <v>26</v>
      </c>
      <c r="D16" s="60">
        <f t="shared" si="5"/>
        <v>17</v>
      </c>
      <c r="E16" s="61">
        <f t="shared" si="5"/>
        <v>-2</v>
      </c>
      <c r="F16" s="62">
        <f t="shared" si="1"/>
        <v>-0.10526315789473684</v>
      </c>
      <c r="G16" s="63">
        <v>0</v>
      </c>
      <c r="H16" s="64">
        <v>0</v>
      </c>
      <c r="I16" s="63">
        <v>0</v>
      </c>
      <c r="J16" s="64">
        <v>0</v>
      </c>
      <c r="K16" s="63">
        <v>17</v>
      </c>
      <c r="L16" s="64">
        <v>-2</v>
      </c>
      <c r="M16" s="65">
        <v>0</v>
      </c>
      <c r="N16" s="61">
        <v>0</v>
      </c>
      <c r="O16" s="62" t="str">
        <f t="shared" si="2"/>
        <v>-----</v>
      </c>
      <c r="P16" s="60">
        <f t="shared" si="6"/>
        <v>18</v>
      </c>
      <c r="Q16" s="61">
        <f t="shared" si="6"/>
        <v>-7</v>
      </c>
      <c r="R16" s="62">
        <f t="shared" si="3"/>
        <v>-0.28000000000000003</v>
      </c>
      <c r="S16" s="63">
        <v>0</v>
      </c>
      <c r="T16" s="64">
        <v>0</v>
      </c>
      <c r="U16" s="63">
        <v>18</v>
      </c>
      <c r="V16" s="64">
        <v>-7</v>
      </c>
    </row>
    <row r="17" spans="1:22" ht="12" customHeight="1" x14ac:dyDescent="0.4">
      <c r="A17" s="52" t="s">
        <v>27</v>
      </c>
      <c r="B17" s="10"/>
      <c r="C17" s="59" t="s">
        <v>28</v>
      </c>
      <c r="D17" s="60">
        <f t="shared" si="5"/>
        <v>47</v>
      </c>
      <c r="E17" s="61">
        <f t="shared" si="5"/>
        <v>-16</v>
      </c>
      <c r="F17" s="62">
        <f t="shared" si="1"/>
        <v>-0.25396825396825395</v>
      </c>
      <c r="G17" s="63">
        <v>0</v>
      </c>
      <c r="H17" s="64">
        <v>0</v>
      </c>
      <c r="I17" s="63">
        <v>1</v>
      </c>
      <c r="J17" s="64">
        <v>-1</v>
      </c>
      <c r="K17" s="63">
        <v>46</v>
      </c>
      <c r="L17" s="64">
        <v>-15</v>
      </c>
      <c r="M17" s="65">
        <v>0</v>
      </c>
      <c r="N17" s="61">
        <v>0</v>
      </c>
      <c r="O17" s="62" t="str">
        <f t="shared" si="2"/>
        <v>-----</v>
      </c>
      <c r="P17" s="60">
        <f t="shared" si="6"/>
        <v>61</v>
      </c>
      <c r="Q17" s="61">
        <f t="shared" si="6"/>
        <v>-15</v>
      </c>
      <c r="R17" s="62">
        <f t="shared" si="3"/>
        <v>-0.19736842105263158</v>
      </c>
      <c r="S17" s="63">
        <v>1</v>
      </c>
      <c r="T17" s="64">
        <v>-1</v>
      </c>
      <c r="U17" s="63">
        <v>60</v>
      </c>
      <c r="V17" s="64">
        <v>-14</v>
      </c>
    </row>
    <row r="18" spans="1:22" ht="12" customHeight="1" x14ac:dyDescent="0.4">
      <c r="A18" s="52"/>
      <c r="B18" s="10" t="s">
        <v>29</v>
      </c>
      <c r="C18" s="59" t="s">
        <v>30</v>
      </c>
      <c r="D18" s="60">
        <f t="shared" si="5"/>
        <v>81</v>
      </c>
      <c r="E18" s="61">
        <f t="shared" si="5"/>
        <v>-10</v>
      </c>
      <c r="F18" s="62">
        <f t="shared" si="1"/>
        <v>-0.10989010989010989</v>
      </c>
      <c r="G18" s="63">
        <v>0</v>
      </c>
      <c r="H18" s="64">
        <v>0</v>
      </c>
      <c r="I18" s="63">
        <v>0</v>
      </c>
      <c r="J18" s="64">
        <v>-6</v>
      </c>
      <c r="K18" s="63">
        <v>81</v>
      </c>
      <c r="L18" s="64">
        <v>-4</v>
      </c>
      <c r="M18" s="65">
        <v>0</v>
      </c>
      <c r="N18" s="61">
        <v>0</v>
      </c>
      <c r="O18" s="62" t="str">
        <f t="shared" si="2"/>
        <v>-----</v>
      </c>
      <c r="P18" s="60">
        <f t="shared" si="6"/>
        <v>97</v>
      </c>
      <c r="Q18" s="61">
        <f t="shared" si="6"/>
        <v>-13</v>
      </c>
      <c r="R18" s="62">
        <f t="shared" si="3"/>
        <v>-0.11818181818181818</v>
      </c>
      <c r="S18" s="63">
        <v>0</v>
      </c>
      <c r="T18" s="64">
        <v>-6</v>
      </c>
      <c r="U18" s="63">
        <v>97</v>
      </c>
      <c r="V18" s="64">
        <v>-7</v>
      </c>
    </row>
    <row r="19" spans="1:22" ht="12" customHeight="1" x14ac:dyDescent="0.4">
      <c r="A19" s="52"/>
      <c r="B19" s="10"/>
      <c r="C19" s="59" t="s">
        <v>31</v>
      </c>
      <c r="D19" s="60">
        <f t="shared" si="5"/>
        <v>80</v>
      </c>
      <c r="E19" s="61">
        <f t="shared" si="5"/>
        <v>13</v>
      </c>
      <c r="F19" s="62">
        <f t="shared" si="1"/>
        <v>0.19402985074626866</v>
      </c>
      <c r="G19" s="63">
        <v>0</v>
      </c>
      <c r="H19" s="64">
        <v>0</v>
      </c>
      <c r="I19" s="63">
        <v>1</v>
      </c>
      <c r="J19" s="64">
        <v>-2</v>
      </c>
      <c r="K19" s="63">
        <v>79</v>
      </c>
      <c r="L19" s="64">
        <v>15</v>
      </c>
      <c r="M19" s="65">
        <v>0</v>
      </c>
      <c r="N19" s="61">
        <v>0</v>
      </c>
      <c r="O19" s="62" t="str">
        <f t="shared" si="2"/>
        <v>-----</v>
      </c>
      <c r="P19" s="60">
        <f t="shared" si="6"/>
        <v>102</v>
      </c>
      <c r="Q19" s="61">
        <f t="shared" si="6"/>
        <v>23</v>
      </c>
      <c r="R19" s="62">
        <f t="shared" si="3"/>
        <v>0.29113924050632911</v>
      </c>
      <c r="S19" s="63">
        <v>1</v>
      </c>
      <c r="T19" s="64">
        <v>-2</v>
      </c>
      <c r="U19" s="63">
        <v>101</v>
      </c>
      <c r="V19" s="64">
        <v>25</v>
      </c>
    </row>
    <row r="20" spans="1:22" ht="12" customHeight="1" x14ac:dyDescent="0.4">
      <c r="A20" s="52"/>
      <c r="B20" s="10" t="s">
        <v>32</v>
      </c>
      <c r="C20" s="59" t="s">
        <v>33</v>
      </c>
      <c r="D20" s="60">
        <f t="shared" si="5"/>
        <v>56</v>
      </c>
      <c r="E20" s="61">
        <f t="shared" si="5"/>
        <v>8</v>
      </c>
      <c r="F20" s="62">
        <f t="shared" si="1"/>
        <v>0.16666666666666666</v>
      </c>
      <c r="G20" s="63">
        <v>0</v>
      </c>
      <c r="H20" s="64">
        <v>0</v>
      </c>
      <c r="I20" s="63">
        <v>0</v>
      </c>
      <c r="J20" s="64">
        <v>-2</v>
      </c>
      <c r="K20" s="63">
        <v>56</v>
      </c>
      <c r="L20" s="64">
        <v>10</v>
      </c>
      <c r="M20" s="65">
        <v>0</v>
      </c>
      <c r="N20" s="61">
        <v>0</v>
      </c>
      <c r="O20" s="62" t="str">
        <f t="shared" si="2"/>
        <v>-----</v>
      </c>
      <c r="P20" s="60">
        <f t="shared" si="6"/>
        <v>67</v>
      </c>
      <c r="Q20" s="61">
        <f t="shared" si="6"/>
        <v>5</v>
      </c>
      <c r="R20" s="62">
        <f t="shared" si="3"/>
        <v>8.0645161290322578E-2</v>
      </c>
      <c r="S20" s="63">
        <v>0</v>
      </c>
      <c r="T20" s="64">
        <v>-3</v>
      </c>
      <c r="U20" s="63">
        <v>67</v>
      </c>
      <c r="V20" s="64">
        <v>8</v>
      </c>
    </row>
    <row r="21" spans="1:22" ht="12" customHeight="1" x14ac:dyDescent="0.4">
      <c r="A21" s="52"/>
      <c r="B21" s="10"/>
      <c r="C21" s="59" t="s">
        <v>34</v>
      </c>
      <c r="D21" s="60">
        <f t="shared" si="5"/>
        <v>16</v>
      </c>
      <c r="E21" s="61">
        <f t="shared" si="5"/>
        <v>-5</v>
      </c>
      <c r="F21" s="62">
        <f t="shared" si="1"/>
        <v>-0.23809523809523808</v>
      </c>
      <c r="G21" s="63">
        <v>0</v>
      </c>
      <c r="H21" s="64">
        <v>0</v>
      </c>
      <c r="I21" s="63">
        <v>0</v>
      </c>
      <c r="J21" s="64">
        <v>-1</v>
      </c>
      <c r="K21" s="63">
        <v>16</v>
      </c>
      <c r="L21" s="64">
        <v>-4</v>
      </c>
      <c r="M21" s="65">
        <v>0</v>
      </c>
      <c r="N21" s="61">
        <v>0</v>
      </c>
      <c r="O21" s="62" t="str">
        <f t="shared" si="2"/>
        <v>-----</v>
      </c>
      <c r="P21" s="60">
        <f t="shared" si="6"/>
        <v>21</v>
      </c>
      <c r="Q21" s="61">
        <f t="shared" si="6"/>
        <v>-2</v>
      </c>
      <c r="R21" s="62">
        <f t="shared" si="3"/>
        <v>-8.6956521739130432E-2</v>
      </c>
      <c r="S21" s="63">
        <v>0</v>
      </c>
      <c r="T21" s="64">
        <v>-1</v>
      </c>
      <c r="U21" s="63">
        <v>21</v>
      </c>
      <c r="V21" s="64">
        <v>-1</v>
      </c>
    </row>
    <row r="22" spans="1:22" ht="12" customHeight="1" x14ac:dyDescent="0.4">
      <c r="A22" s="52"/>
      <c r="B22" s="10"/>
      <c r="C22" s="59" t="s">
        <v>35</v>
      </c>
      <c r="D22" s="60">
        <f t="shared" si="5"/>
        <v>28</v>
      </c>
      <c r="E22" s="61">
        <f t="shared" si="5"/>
        <v>0</v>
      </c>
      <c r="F22" s="62">
        <f t="shared" si="1"/>
        <v>0</v>
      </c>
      <c r="G22" s="63">
        <v>0</v>
      </c>
      <c r="H22" s="64">
        <v>0</v>
      </c>
      <c r="I22" s="63">
        <v>0</v>
      </c>
      <c r="J22" s="64">
        <v>-3</v>
      </c>
      <c r="K22" s="63">
        <v>28</v>
      </c>
      <c r="L22" s="64">
        <v>3</v>
      </c>
      <c r="M22" s="65">
        <v>0</v>
      </c>
      <c r="N22" s="61">
        <v>0</v>
      </c>
      <c r="O22" s="62" t="str">
        <f t="shared" si="2"/>
        <v>-----</v>
      </c>
      <c r="P22" s="60">
        <f t="shared" si="6"/>
        <v>39</v>
      </c>
      <c r="Q22" s="61">
        <f t="shared" si="6"/>
        <v>-1</v>
      </c>
      <c r="R22" s="62">
        <f t="shared" si="3"/>
        <v>-2.5000000000000001E-2</v>
      </c>
      <c r="S22" s="63">
        <v>0</v>
      </c>
      <c r="T22" s="64">
        <v>-3</v>
      </c>
      <c r="U22" s="63">
        <v>39</v>
      </c>
      <c r="V22" s="64">
        <v>2</v>
      </c>
    </row>
    <row r="23" spans="1:22" ht="12" customHeight="1" x14ac:dyDescent="0.4">
      <c r="A23" s="52"/>
      <c r="B23" s="10"/>
      <c r="C23" s="59" t="s">
        <v>36</v>
      </c>
      <c r="D23" s="60">
        <f t="shared" si="5"/>
        <v>23</v>
      </c>
      <c r="E23" s="61">
        <f t="shared" si="5"/>
        <v>1</v>
      </c>
      <c r="F23" s="62">
        <f t="shared" si="1"/>
        <v>4.5454545454545456E-2</v>
      </c>
      <c r="G23" s="63">
        <v>0</v>
      </c>
      <c r="H23" s="64">
        <v>-1</v>
      </c>
      <c r="I23" s="63">
        <v>0</v>
      </c>
      <c r="J23" s="64">
        <v>0</v>
      </c>
      <c r="K23" s="63">
        <v>23</v>
      </c>
      <c r="L23" s="64">
        <v>2</v>
      </c>
      <c r="M23" s="65">
        <v>0</v>
      </c>
      <c r="N23" s="61">
        <v>-1</v>
      </c>
      <c r="O23" s="62">
        <f t="shared" si="2"/>
        <v>-1</v>
      </c>
      <c r="P23" s="60">
        <f t="shared" si="6"/>
        <v>29</v>
      </c>
      <c r="Q23" s="61">
        <f t="shared" si="6"/>
        <v>-4</v>
      </c>
      <c r="R23" s="62">
        <f t="shared" si="3"/>
        <v>-0.12121212121212122</v>
      </c>
      <c r="S23" s="63">
        <v>0</v>
      </c>
      <c r="T23" s="64">
        <v>0</v>
      </c>
      <c r="U23" s="63">
        <v>29</v>
      </c>
      <c r="V23" s="64">
        <v>-4</v>
      </c>
    </row>
    <row r="24" spans="1:22" ht="12" customHeight="1" x14ac:dyDescent="0.4">
      <c r="A24" s="52"/>
      <c r="B24" s="10"/>
      <c r="C24" s="59" t="s">
        <v>37</v>
      </c>
      <c r="D24" s="60">
        <f t="shared" si="5"/>
        <v>4</v>
      </c>
      <c r="E24" s="61">
        <f t="shared" si="5"/>
        <v>-3</v>
      </c>
      <c r="F24" s="62">
        <f t="shared" si="1"/>
        <v>-0.42857142857142855</v>
      </c>
      <c r="G24" s="63">
        <v>0</v>
      </c>
      <c r="H24" s="64">
        <v>0</v>
      </c>
      <c r="I24" s="63">
        <v>1</v>
      </c>
      <c r="J24" s="64">
        <v>1</v>
      </c>
      <c r="K24" s="63">
        <v>3</v>
      </c>
      <c r="L24" s="64">
        <v>-4</v>
      </c>
      <c r="M24" s="65">
        <v>0</v>
      </c>
      <c r="N24" s="61">
        <v>0</v>
      </c>
      <c r="O24" s="62" t="str">
        <f t="shared" si="2"/>
        <v>-----</v>
      </c>
      <c r="P24" s="60">
        <f t="shared" si="6"/>
        <v>4</v>
      </c>
      <c r="Q24" s="61">
        <f t="shared" si="6"/>
        <v>-3</v>
      </c>
      <c r="R24" s="62">
        <f t="shared" si="3"/>
        <v>-0.42857142857142855</v>
      </c>
      <c r="S24" s="63">
        <v>1</v>
      </c>
      <c r="T24" s="64">
        <v>1</v>
      </c>
      <c r="U24" s="63">
        <v>3</v>
      </c>
      <c r="V24" s="64">
        <v>-4</v>
      </c>
    </row>
    <row r="25" spans="1:22" ht="12" customHeight="1" x14ac:dyDescent="0.4">
      <c r="A25" s="52"/>
      <c r="B25" s="66"/>
      <c r="C25" s="67" t="s">
        <v>38</v>
      </c>
      <c r="D25" s="68">
        <f t="shared" si="5"/>
        <v>0</v>
      </c>
      <c r="E25" s="69">
        <f t="shared" si="5"/>
        <v>-1</v>
      </c>
      <c r="F25" s="70">
        <f t="shared" si="1"/>
        <v>-1</v>
      </c>
      <c r="G25" s="71">
        <v>0</v>
      </c>
      <c r="H25" s="72">
        <v>0</v>
      </c>
      <c r="I25" s="71">
        <v>0</v>
      </c>
      <c r="J25" s="72">
        <v>0</v>
      </c>
      <c r="K25" s="71">
        <v>0</v>
      </c>
      <c r="L25" s="72">
        <v>-1</v>
      </c>
      <c r="M25" s="73">
        <v>0</v>
      </c>
      <c r="N25" s="69">
        <v>0</v>
      </c>
      <c r="O25" s="70" t="str">
        <f t="shared" si="2"/>
        <v>-----</v>
      </c>
      <c r="P25" s="68">
        <f t="shared" si="6"/>
        <v>0</v>
      </c>
      <c r="Q25" s="69">
        <f t="shared" si="6"/>
        <v>-1</v>
      </c>
      <c r="R25" s="70">
        <f t="shared" si="3"/>
        <v>-1</v>
      </c>
      <c r="S25" s="71">
        <v>0</v>
      </c>
      <c r="T25" s="72">
        <v>0</v>
      </c>
      <c r="U25" s="71">
        <v>0</v>
      </c>
      <c r="V25" s="72">
        <v>-1</v>
      </c>
    </row>
    <row r="26" spans="1:22" ht="12" customHeight="1" x14ac:dyDescent="0.4">
      <c r="A26" s="52"/>
      <c r="B26" s="4"/>
      <c r="C26" s="12" t="s">
        <v>18</v>
      </c>
      <c r="D26" s="44">
        <f>SUM(D27:D36)</f>
        <v>399</v>
      </c>
      <c r="E26" s="45">
        <f>SUM(E27:E36)</f>
        <v>23</v>
      </c>
      <c r="F26" s="38">
        <f t="shared" si="1"/>
        <v>6.1170212765957445E-2</v>
      </c>
      <c r="G26" s="46">
        <f t="shared" ref="G26:N26" si="7">SUM(G27:G36)</f>
        <v>1</v>
      </c>
      <c r="H26" s="47">
        <f t="shared" si="7"/>
        <v>0</v>
      </c>
      <c r="I26" s="46">
        <f t="shared" si="7"/>
        <v>10</v>
      </c>
      <c r="J26" s="47">
        <f t="shared" si="7"/>
        <v>-1</v>
      </c>
      <c r="K26" s="46">
        <f t="shared" si="7"/>
        <v>388</v>
      </c>
      <c r="L26" s="47">
        <f t="shared" si="7"/>
        <v>24</v>
      </c>
      <c r="M26" s="74">
        <f t="shared" si="7"/>
        <v>1</v>
      </c>
      <c r="N26" s="37">
        <f t="shared" si="7"/>
        <v>0</v>
      </c>
      <c r="O26" s="38">
        <f t="shared" si="2"/>
        <v>0</v>
      </c>
      <c r="P26" s="74">
        <f>SUM(P27:P36)</f>
        <v>515</v>
      </c>
      <c r="Q26" s="45">
        <f>SUM(Q27:Q36)</f>
        <v>30</v>
      </c>
      <c r="R26" s="38">
        <f t="shared" si="3"/>
        <v>6.1855670103092786E-2</v>
      </c>
      <c r="S26" s="46">
        <f>SUM(S27:S36)</f>
        <v>12</v>
      </c>
      <c r="T26" s="47">
        <f>SUM(T27:T36)</f>
        <v>1</v>
      </c>
      <c r="U26" s="46">
        <f>SUM(U27:U36)</f>
        <v>503</v>
      </c>
      <c r="V26" s="47">
        <f>SUM(V27:V36)</f>
        <v>29</v>
      </c>
    </row>
    <row r="27" spans="1:22" ht="12" customHeight="1" x14ac:dyDescent="0.4">
      <c r="A27" s="52"/>
      <c r="B27" s="10" t="s">
        <v>39</v>
      </c>
      <c r="C27" s="53" t="s">
        <v>40</v>
      </c>
      <c r="D27" s="54">
        <f t="shared" ref="D27:E36" si="8">SUM(G27,I27,K27)</f>
        <v>83</v>
      </c>
      <c r="E27" s="55">
        <f t="shared" si="8"/>
        <v>8</v>
      </c>
      <c r="F27" s="42">
        <f t="shared" si="1"/>
        <v>0.10666666666666667</v>
      </c>
      <c r="G27" s="56">
        <v>0</v>
      </c>
      <c r="H27" s="57">
        <v>-1</v>
      </c>
      <c r="I27" s="56">
        <v>3</v>
      </c>
      <c r="J27" s="57">
        <v>-1</v>
      </c>
      <c r="K27" s="56">
        <v>80</v>
      </c>
      <c r="L27" s="57">
        <v>10</v>
      </c>
      <c r="M27" s="58">
        <v>0</v>
      </c>
      <c r="N27" s="55">
        <v>-1</v>
      </c>
      <c r="O27" s="42">
        <f t="shared" si="2"/>
        <v>-1</v>
      </c>
      <c r="P27" s="54">
        <f t="shared" ref="P27:Q36" si="9">SUM(S27,U27)</f>
        <v>106</v>
      </c>
      <c r="Q27" s="55">
        <f t="shared" si="9"/>
        <v>18</v>
      </c>
      <c r="R27" s="42">
        <f t="shared" si="3"/>
        <v>0.20454545454545456</v>
      </c>
      <c r="S27" s="56">
        <v>3</v>
      </c>
      <c r="T27" s="57">
        <v>-1</v>
      </c>
      <c r="U27" s="56">
        <v>103</v>
      </c>
      <c r="V27" s="57">
        <v>19</v>
      </c>
    </row>
    <row r="28" spans="1:22" ht="12" customHeight="1" x14ac:dyDescent="0.4">
      <c r="A28" s="52"/>
      <c r="B28" s="10"/>
      <c r="C28" s="59" t="s">
        <v>41</v>
      </c>
      <c r="D28" s="60">
        <f t="shared" si="8"/>
        <v>61</v>
      </c>
      <c r="E28" s="61">
        <f t="shared" si="8"/>
        <v>7</v>
      </c>
      <c r="F28" s="62">
        <f t="shared" si="1"/>
        <v>0.12962962962962962</v>
      </c>
      <c r="G28" s="63">
        <v>0</v>
      </c>
      <c r="H28" s="64">
        <v>0</v>
      </c>
      <c r="I28" s="63">
        <v>1</v>
      </c>
      <c r="J28" s="64">
        <v>1</v>
      </c>
      <c r="K28" s="63">
        <v>60</v>
      </c>
      <c r="L28" s="64">
        <v>6</v>
      </c>
      <c r="M28" s="65">
        <v>0</v>
      </c>
      <c r="N28" s="61">
        <v>0</v>
      </c>
      <c r="O28" s="62" t="str">
        <f t="shared" si="2"/>
        <v>-----</v>
      </c>
      <c r="P28" s="60">
        <f t="shared" si="9"/>
        <v>85</v>
      </c>
      <c r="Q28" s="61">
        <f t="shared" si="9"/>
        <v>17</v>
      </c>
      <c r="R28" s="62">
        <f t="shared" si="3"/>
        <v>0.25</v>
      </c>
      <c r="S28" s="63">
        <v>2</v>
      </c>
      <c r="T28" s="64">
        <v>2</v>
      </c>
      <c r="U28" s="63">
        <v>83</v>
      </c>
      <c r="V28" s="64">
        <v>15</v>
      </c>
    </row>
    <row r="29" spans="1:22" ht="12" customHeight="1" x14ac:dyDescent="0.4">
      <c r="A29" s="52"/>
      <c r="B29" s="10" t="s">
        <v>42</v>
      </c>
      <c r="C29" s="59" t="s">
        <v>43</v>
      </c>
      <c r="D29" s="60">
        <f t="shared" si="8"/>
        <v>28</v>
      </c>
      <c r="E29" s="61">
        <f t="shared" si="8"/>
        <v>14</v>
      </c>
      <c r="F29" s="62">
        <f t="shared" si="1"/>
        <v>1</v>
      </c>
      <c r="G29" s="63">
        <v>0</v>
      </c>
      <c r="H29" s="64">
        <v>0</v>
      </c>
      <c r="I29" s="63">
        <v>2</v>
      </c>
      <c r="J29" s="64">
        <v>2</v>
      </c>
      <c r="K29" s="63">
        <v>26</v>
      </c>
      <c r="L29" s="64">
        <v>12</v>
      </c>
      <c r="M29" s="65">
        <v>0</v>
      </c>
      <c r="N29" s="61">
        <v>0</v>
      </c>
      <c r="O29" s="62" t="str">
        <f t="shared" si="2"/>
        <v>-----</v>
      </c>
      <c r="P29" s="60">
        <f t="shared" si="9"/>
        <v>38</v>
      </c>
      <c r="Q29" s="61">
        <f t="shared" si="9"/>
        <v>20</v>
      </c>
      <c r="R29" s="62">
        <f t="shared" si="3"/>
        <v>1.1111111111111112</v>
      </c>
      <c r="S29" s="63">
        <v>2</v>
      </c>
      <c r="T29" s="64">
        <v>2</v>
      </c>
      <c r="U29" s="63">
        <v>36</v>
      </c>
      <c r="V29" s="64">
        <v>18</v>
      </c>
    </row>
    <row r="30" spans="1:22" ht="12" customHeight="1" x14ac:dyDescent="0.4">
      <c r="A30" s="52" t="s">
        <v>44</v>
      </c>
      <c r="B30" s="10"/>
      <c r="C30" s="59" t="s">
        <v>45</v>
      </c>
      <c r="D30" s="60">
        <f t="shared" si="8"/>
        <v>47</v>
      </c>
      <c r="E30" s="61">
        <f t="shared" si="8"/>
        <v>16</v>
      </c>
      <c r="F30" s="62">
        <f t="shared" si="1"/>
        <v>0.5161290322580645</v>
      </c>
      <c r="G30" s="63">
        <v>0</v>
      </c>
      <c r="H30" s="64">
        <v>0</v>
      </c>
      <c r="I30" s="63">
        <v>0</v>
      </c>
      <c r="J30" s="64">
        <v>0</v>
      </c>
      <c r="K30" s="63">
        <v>47</v>
      </c>
      <c r="L30" s="64">
        <v>16</v>
      </c>
      <c r="M30" s="65">
        <v>0</v>
      </c>
      <c r="N30" s="61">
        <v>0</v>
      </c>
      <c r="O30" s="62" t="str">
        <f t="shared" si="2"/>
        <v>-----</v>
      </c>
      <c r="P30" s="60">
        <f t="shared" si="9"/>
        <v>58</v>
      </c>
      <c r="Q30" s="61">
        <f t="shared" si="9"/>
        <v>19</v>
      </c>
      <c r="R30" s="62">
        <f t="shared" si="3"/>
        <v>0.48717948717948717</v>
      </c>
      <c r="S30" s="63">
        <v>0</v>
      </c>
      <c r="T30" s="64">
        <v>0</v>
      </c>
      <c r="U30" s="63">
        <v>58</v>
      </c>
      <c r="V30" s="64">
        <v>19</v>
      </c>
    </row>
    <row r="31" spans="1:22" ht="12" customHeight="1" x14ac:dyDescent="0.4">
      <c r="A31" s="52"/>
      <c r="B31" s="10" t="s">
        <v>46</v>
      </c>
      <c r="C31" s="59" t="s">
        <v>47</v>
      </c>
      <c r="D31" s="60">
        <f t="shared" si="8"/>
        <v>52</v>
      </c>
      <c r="E31" s="61">
        <f t="shared" si="8"/>
        <v>-19</v>
      </c>
      <c r="F31" s="62">
        <f t="shared" si="1"/>
        <v>-0.26760563380281688</v>
      </c>
      <c r="G31" s="63">
        <v>0</v>
      </c>
      <c r="H31" s="64">
        <v>0</v>
      </c>
      <c r="I31" s="63">
        <v>1</v>
      </c>
      <c r="J31" s="64">
        <v>-4</v>
      </c>
      <c r="K31" s="63">
        <v>51</v>
      </c>
      <c r="L31" s="64">
        <v>-15</v>
      </c>
      <c r="M31" s="65">
        <v>0</v>
      </c>
      <c r="N31" s="61">
        <v>0</v>
      </c>
      <c r="O31" s="62" t="str">
        <f t="shared" si="2"/>
        <v>-----</v>
      </c>
      <c r="P31" s="60">
        <f t="shared" si="9"/>
        <v>65</v>
      </c>
      <c r="Q31" s="61">
        <f t="shared" si="9"/>
        <v>-30</v>
      </c>
      <c r="R31" s="62">
        <f t="shared" si="3"/>
        <v>-0.31578947368421051</v>
      </c>
      <c r="S31" s="63">
        <v>1</v>
      </c>
      <c r="T31" s="64">
        <v>-4</v>
      </c>
      <c r="U31" s="63">
        <v>64</v>
      </c>
      <c r="V31" s="64">
        <v>-26</v>
      </c>
    </row>
    <row r="32" spans="1:22" ht="12" customHeight="1" x14ac:dyDescent="0.4">
      <c r="A32" s="52"/>
      <c r="B32" s="10"/>
      <c r="C32" s="59" t="s">
        <v>48</v>
      </c>
      <c r="D32" s="60">
        <f t="shared" si="8"/>
        <v>25</v>
      </c>
      <c r="E32" s="61">
        <f t="shared" si="8"/>
        <v>6</v>
      </c>
      <c r="F32" s="62">
        <f t="shared" si="1"/>
        <v>0.31578947368421051</v>
      </c>
      <c r="G32" s="63">
        <v>1</v>
      </c>
      <c r="H32" s="64">
        <v>1</v>
      </c>
      <c r="I32" s="63">
        <v>0</v>
      </c>
      <c r="J32" s="64">
        <v>0</v>
      </c>
      <c r="K32" s="63">
        <v>24</v>
      </c>
      <c r="L32" s="64">
        <v>5</v>
      </c>
      <c r="M32" s="65">
        <v>1</v>
      </c>
      <c r="N32" s="61">
        <v>1</v>
      </c>
      <c r="O32" s="62" t="str">
        <f t="shared" si="2"/>
        <v>-----</v>
      </c>
      <c r="P32" s="60">
        <f t="shared" si="9"/>
        <v>33</v>
      </c>
      <c r="Q32" s="61">
        <f t="shared" si="9"/>
        <v>10</v>
      </c>
      <c r="R32" s="62">
        <f t="shared" si="3"/>
        <v>0.43478260869565216</v>
      </c>
      <c r="S32" s="63">
        <v>0</v>
      </c>
      <c r="T32" s="64">
        <v>0</v>
      </c>
      <c r="U32" s="63">
        <v>33</v>
      </c>
      <c r="V32" s="64">
        <v>10</v>
      </c>
    </row>
    <row r="33" spans="1:22" ht="12" customHeight="1" x14ac:dyDescent="0.4">
      <c r="A33" s="52"/>
      <c r="B33" s="10" t="s">
        <v>49</v>
      </c>
      <c r="C33" s="59" t="s">
        <v>50</v>
      </c>
      <c r="D33" s="60">
        <f t="shared" si="8"/>
        <v>20</v>
      </c>
      <c r="E33" s="61">
        <f t="shared" si="8"/>
        <v>-1</v>
      </c>
      <c r="F33" s="62">
        <f t="shared" si="1"/>
        <v>-4.7619047619047616E-2</v>
      </c>
      <c r="G33" s="63">
        <v>0</v>
      </c>
      <c r="H33" s="64">
        <v>0</v>
      </c>
      <c r="I33" s="63">
        <v>1</v>
      </c>
      <c r="J33" s="64">
        <v>-1</v>
      </c>
      <c r="K33" s="63">
        <v>19</v>
      </c>
      <c r="L33" s="64">
        <v>0</v>
      </c>
      <c r="M33" s="65">
        <v>0</v>
      </c>
      <c r="N33" s="61">
        <v>0</v>
      </c>
      <c r="O33" s="62" t="str">
        <f t="shared" si="2"/>
        <v>-----</v>
      </c>
      <c r="P33" s="60">
        <f t="shared" si="9"/>
        <v>24</v>
      </c>
      <c r="Q33" s="61">
        <f t="shared" si="9"/>
        <v>-8</v>
      </c>
      <c r="R33" s="62">
        <f t="shared" si="3"/>
        <v>-0.25</v>
      </c>
      <c r="S33" s="63">
        <v>1</v>
      </c>
      <c r="T33" s="64">
        <v>-1</v>
      </c>
      <c r="U33" s="63">
        <v>23</v>
      </c>
      <c r="V33" s="64">
        <v>-7</v>
      </c>
    </row>
    <row r="34" spans="1:22" ht="12" customHeight="1" x14ac:dyDescent="0.4">
      <c r="A34" s="52"/>
      <c r="B34" s="10"/>
      <c r="C34" s="59" t="s">
        <v>51</v>
      </c>
      <c r="D34" s="60">
        <f t="shared" si="8"/>
        <v>21</v>
      </c>
      <c r="E34" s="61">
        <f t="shared" si="8"/>
        <v>4</v>
      </c>
      <c r="F34" s="62">
        <f t="shared" si="1"/>
        <v>0.23529411764705882</v>
      </c>
      <c r="G34" s="63">
        <v>0</v>
      </c>
      <c r="H34" s="64">
        <v>0</v>
      </c>
      <c r="I34" s="63">
        <v>0</v>
      </c>
      <c r="J34" s="64">
        <v>0</v>
      </c>
      <c r="K34" s="63">
        <v>21</v>
      </c>
      <c r="L34" s="64">
        <v>4</v>
      </c>
      <c r="M34" s="65">
        <v>0</v>
      </c>
      <c r="N34" s="61">
        <v>0</v>
      </c>
      <c r="O34" s="62" t="str">
        <f t="shared" si="2"/>
        <v>-----</v>
      </c>
      <c r="P34" s="60">
        <f t="shared" si="9"/>
        <v>24</v>
      </c>
      <c r="Q34" s="61">
        <f t="shared" si="9"/>
        <v>5</v>
      </c>
      <c r="R34" s="62">
        <f t="shared" si="3"/>
        <v>0.26315789473684209</v>
      </c>
      <c r="S34" s="63">
        <v>0</v>
      </c>
      <c r="T34" s="64">
        <v>0</v>
      </c>
      <c r="U34" s="63">
        <v>24</v>
      </c>
      <c r="V34" s="64">
        <v>5</v>
      </c>
    </row>
    <row r="35" spans="1:22" ht="12" customHeight="1" x14ac:dyDescent="0.4">
      <c r="A35" s="52"/>
      <c r="B35" s="10" t="s">
        <v>52</v>
      </c>
      <c r="C35" s="59" t="s">
        <v>53</v>
      </c>
      <c r="D35" s="60">
        <f t="shared" si="8"/>
        <v>58</v>
      </c>
      <c r="E35" s="61">
        <f t="shared" si="8"/>
        <v>-6</v>
      </c>
      <c r="F35" s="62">
        <f t="shared" si="1"/>
        <v>-9.375E-2</v>
      </c>
      <c r="G35" s="63">
        <v>0</v>
      </c>
      <c r="H35" s="64">
        <v>0</v>
      </c>
      <c r="I35" s="63">
        <v>1</v>
      </c>
      <c r="J35" s="64">
        <v>1</v>
      </c>
      <c r="K35" s="63">
        <v>57</v>
      </c>
      <c r="L35" s="64">
        <v>-7</v>
      </c>
      <c r="M35" s="65">
        <v>0</v>
      </c>
      <c r="N35" s="61">
        <v>0</v>
      </c>
      <c r="O35" s="62" t="str">
        <f t="shared" si="2"/>
        <v>-----</v>
      </c>
      <c r="P35" s="60">
        <f t="shared" si="9"/>
        <v>77</v>
      </c>
      <c r="Q35" s="61">
        <f t="shared" si="9"/>
        <v>-14</v>
      </c>
      <c r="R35" s="62">
        <f t="shared" si="3"/>
        <v>-0.15384615384615385</v>
      </c>
      <c r="S35" s="63">
        <v>2</v>
      </c>
      <c r="T35" s="64">
        <v>2</v>
      </c>
      <c r="U35" s="63">
        <v>75</v>
      </c>
      <c r="V35" s="64">
        <v>-16</v>
      </c>
    </row>
    <row r="36" spans="1:22" ht="12" customHeight="1" x14ac:dyDescent="0.4">
      <c r="A36" s="52"/>
      <c r="B36" s="66"/>
      <c r="C36" s="67" t="s">
        <v>54</v>
      </c>
      <c r="D36" s="68">
        <f t="shared" si="8"/>
        <v>4</v>
      </c>
      <c r="E36" s="69">
        <f t="shared" si="8"/>
        <v>-6</v>
      </c>
      <c r="F36" s="70">
        <f t="shared" si="1"/>
        <v>-0.6</v>
      </c>
      <c r="G36" s="71">
        <v>0</v>
      </c>
      <c r="H36" s="72">
        <v>0</v>
      </c>
      <c r="I36" s="71">
        <v>1</v>
      </c>
      <c r="J36" s="72">
        <v>1</v>
      </c>
      <c r="K36" s="71">
        <v>3</v>
      </c>
      <c r="L36" s="72">
        <v>-7</v>
      </c>
      <c r="M36" s="73">
        <v>0</v>
      </c>
      <c r="N36" s="69">
        <v>0</v>
      </c>
      <c r="O36" s="70" t="str">
        <f t="shared" si="2"/>
        <v>-----</v>
      </c>
      <c r="P36" s="68">
        <f t="shared" si="9"/>
        <v>5</v>
      </c>
      <c r="Q36" s="69">
        <f t="shared" si="9"/>
        <v>-7</v>
      </c>
      <c r="R36" s="70">
        <f t="shared" si="3"/>
        <v>-0.58333333333333337</v>
      </c>
      <c r="S36" s="71">
        <v>1</v>
      </c>
      <c r="T36" s="72">
        <v>1</v>
      </c>
      <c r="U36" s="71">
        <v>4</v>
      </c>
      <c r="V36" s="72">
        <v>-8</v>
      </c>
    </row>
    <row r="37" spans="1:22" ht="12" customHeight="1" x14ac:dyDescent="0.4">
      <c r="A37" s="52"/>
      <c r="B37" s="10"/>
      <c r="C37" s="12" t="s">
        <v>18</v>
      </c>
      <c r="D37" s="75">
        <f>SUM(D38:D41)</f>
        <v>90</v>
      </c>
      <c r="E37" s="76">
        <f>SUM(E38:E41)</f>
        <v>-31</v>
      </c>
      <c r="F37" s="34">
        <f t="shared" si="1"/>
        <v>-0.256198347107438</v>
      </c>
      <c r="G37" s="77">
        <f t="shared" ref="G37:N37" si="10">SUM(G38:G41)</f>
        <v>0</v>
      </c>
      <c r="H37" s="78">
        <f t="shared" si="10"/>
        <v>0</v>
      </c>
      <c r="I37" s="77">
        <f t="shared" si="10"/>
        <v>4</v>
      </c>
      <c r="J37" s="78">
        <f t="shared" si="10"/>
        <v>-3</v>
      </c>
      <c r="K37" s="77">
        <f t="shared" si="10"/>
        <v>86</v>
      </c>
      <c r="L37" s="78">
        <f t="shared" si="10"/>
        <v>-28</v>
      </c>
      <c r="M37" s="79">
        <f t="shared" si="10"/>
        <v>0</v>
      </c>
      <c r="N37" s="29">
        <f t="shared" si="10"/>
        <v>0</v>
      </c>
      <c r="O37" s="34" t="str">
        <f t="shared" si="2"/>
        <v>-----</v>
      </c>
      <c r="P37" s="79">
        <f>SUM(P38:P41)</f>
        <v>111</v>
      </c>
      <c r="Q37" s="76">
        <f>SUM(Q38:Q41)</f>
        <v>-47</v>
      </c>
      <c r="R37" s="34">
        <f t="shared" si="3"/>
        <v>-0.29746835443037972</v>
      </c>
      <c r="S37" s="77">
        <f>SUM(S38:S41)</f>
        <v>4</v>
      </c>
      <c r="T37" s="78">
        <f>SUM(T38:T41)</f>
        <v>-3</v>
      </c>
      <c r="U37" s="77">
        <f>SUM(U38:U41)</f>
        <v>107</v>
      </c>
      <c r="V37" s="78">
        <f>SUM(V38:V41)</f>
        <v>-44</v>
      </c>
    </row>
    <row r="38" spans="1:22" ht="12" customHeight="1" x14ac:dyDescent="0.4">
      <c r="A38" s="52"/>
      <c r="B38" s="10" t="s">
        <v>55</v>
      </c>
      <c r="C38" s="53" t="s">
        <v>56</v>
      </c>
      <c r="D38" s="54">
        <f t="shared" ref="D38:E41" si="11">SUM(G38,I38,K38)</f>
        <v>29</v>
      </c>
      <c r="E38" s="55">
        <f t="shared" si="11"/>
        <v>-12</v>
      </c>
      <c r="F38" s="42">
        <f t="shared" si="1"/>
        <v>-0.29268292682926828</v>
      </c>
      <c r="G38" s="56">
        <v>0</v>
      </c>
      <c r="H38" s="57">
        <v>0</v>
      </c>
      <c r="I38" s="56">
        <v>1</v>
      </c>
      <c r="J38" s="57">
        <v>-3</v>
      </c>
      <c r="K38" s="56">
        <v>28</v>
      </c>
      <c r="L38" s="57">
        <v>-9</v>
      </c>
      <c r="M38" s="58">
        <v>0</v>
      </c>
      <c r="N38" s="55">
        <v>0</v>
      </c>
      <c r="O38" s="42" t="str">
        <f t="shared" si="2"/>
        <v>-----</v>
      </c>
      <c r="P38" s="54">
        <f t="shared" ref="P38:Q41" si="12">SUM(S38,U38)</f>
        <v>37</v>
      </c>
      <c r="Q38" s="55">
        <f t="shared" si="12"/>
        <v>-17</v>
      </c>
      <c r="R38" s="42">
        <f t="shared" si="3"/>
        <v>-0.31481481481481483</v>
      </c>
      <c r="S38" s="56">
        <v>1</v>
      </c>
      <c r="T38" s="57">
        <v>-3</v>
      </c>
      <c r="U38" s="56">
        <v>36</v>
      </c>
      <c r="V38" s="57">
        <v>-14</v>
      </c>
    </row>
    <row r="39" spans="1:22" ht="12" customHeight="1" x14ac:dyDescent="0.4">
      <c r="A39" s="52"/>
      <c r="B39" s="10" t="s">
        <v>57</v>
      </c>
      <c r="C39" s="59" t="s">
        <v>58</v>
      </c>
      <c r="D39" s="60">
        <f t="shared" si="11"/>
        <v>3</v>
      </c>
      <c r="E39" s="61">
        <f t="shared" si="11"/>
        <v>-8</v>
      </c>
      <c r="F39" s="62">
        <f t="shared" si="1"/>
        <v>-0.72727272727272729</v>
      </c>
      <c r="G39" s="63">
        <v>0</v>
      </c>
      <c r="H39" s="64">
        <v>0</v>
      </c>
      <c r="I39" s="63">
        <v>0</v>
      </c>
      <c r="J39" s="64">
        <v>-1</v>
      </c>
      <c r="K39" s="63">
        <v>3</v>
      </c>
      <c r="L39" s="64">
        <v>-7</v>
      </c>
      <c r="M39" s="65">
        <v>0</v>
      </c>
      <c r="N39" s="61">
        <v>0</v>
      </c>
      <c r="O39" s="62" t="str">
        <f t="shared" si="2"/>
        <v>-----</v>
      </c>
      <c r="P39" s="60">
        <f t="shared" si="12"/>
        <v>4</v>
      </c>
      <c r="Q39" s="61">
        <f t="shared" si="12"/>
        <v>-10</v>
      </c>
      <c r="R39" s="62">
        <f t="shared" si="3"/>
        <v>-0.7142857142857143</v>
      </c>
      <c r="S39" s="63">
        <v>0</v>
      </c>
      <c r="T39" s="64">
        <v>-1</v>
      </c>
      <c r="U39" s="63">
        <v>4</v>
      </c>
      <c r="V39" s="64">
        <v>-9</v>
      </c>
    </row>
    <row r="40" spans="1:22" ht="12" customHeight="1" x14ac:dyDescent="0.4">
      <c r="A40" s="52"/>
      <c r="B40" s="10" t="s">
        <v>29</v>
      </c>
      <c r="C40" s="59" t="s">
        <v>59</v>
      </c>
      <c r="D40" s="60">
        <f t="shared" si="11"/>
        <v>25</v>
      </c>
      <c r="E40" s="61">
        <f t="shared" si="11"/>
        <v>-2</v>
      </c>
      <c r="F40" s="62">
        <f t="shared" si="1"/>
        <v>-7.407407407407407E-2</v>
      </c>
      <c r="G40" s="63">
        <v>0</v>
      </c>
      <c r="H40" s="64">
        <v>0</v>
      </c>
      <c r="I40" s="63">
        <v>1</v>
      </c>
      <c r="J40" s="64">
        <v>-1</v>
      </c>
      <c r="K40" s="63">
        <v>24</v>
      </c>
      <c r="L40" s="64">
        <v>-1</v>
      </c>
      <c r="M40" s="65">
        <v>0</v>
      </c>
      <c r="N40" s="61">
        <v>0</v>
      </c>
      <c r="O40" s="62" t="str">
        <f t="shared" si="2"/>
        <v>-----</v>
      </c>
      <c r="P40" s="60">
        <f t="shared" si="12"/>
        <v>30</v>
      </c>
      <c r="Q40" s="61">
        <f t="shared" si="12"/>
        <v>-9</v>
      </c>
      <c r="R40" s="62">
        <f t="shared" si="3"/>
        <v>-0.23076923076923078</v>
      </c>
      <c r="S40" s="63">
        <v>1</v>
      </c>
      <c r="T40" s="64">
        <v>-1</v>
      </c>
      <c r="U40" s="63">
        <v>29</v>
      </c>
      <c r="V40" s="64">
        <v>-8</v>
      </c>
    </row>
    <row r="41" spans="1:22" ht="12" customHeight="1" x14ac:dyDescent="0.4">
      <c r="A41" s="52"/>
      <c r="B41" s="80" t="s">
        <v>52</v>
      </c>
      <c r="C41" s="81" t="s">
        <v>60</v>
      </c>
      <c r="D41" s="82">
        <f t="shared" si="11"/>
        <v>33</v>
      </c>
      <c r="E41" s="83">
        <f t="shared" si="11"/>
        <v>-9</v>
      </c>
      <c r="F41" s="84">
        <f t="shared" si="1"/>
        <v>-0.21428571428571427</v>
      </c>
      <c r="G41" s="85">
        <v>0</v>
      </c>
      <c r="H41" s="86">
        <v>0</v>
      </c>
      <c r="I41" s="85">
        <v>2</v>
      </c>
      <c r="J41" s="86">
        <v>2</v>
      </c>
      <c r="K41" s="85">
        <v>31</v>
      </c>
      <c r="L41" s="86">
        <v>-11</v>
      </c>
      <c r="M41" s="87">
        <v>0</v>
      </c>
      <c r="N41" s="83">
        <v>0</v>
      </c>
      <c r="O41" s="84" t="str">
        <f t="shared" si="2"/>
        <v>-----</v>
      </c>
      <c r="P41" s="82">
        <f t="shared" si="12"/>
        <v>40</v>
      </c>
      <c r="Q41" s="83">
        <f t="shared" si="12"/>
        <v>-11</v>
      </c>
      <c r="R41" s="84">
        <f t="shared" si="3"/>
        <v>-0.21568627450980393</v>
      </c>
      <c r="S41" s="85">
        <v>2</v>
      </c>
      <c r="T41" s="86">
        <v>2</v>
      </c>
      <c r="U41" s="85">
        <v>38</v>
      </c>
      <c r="V41" s="86">
        <v>-13</v>
      </c>
    </row>
    <row r="42" spans="1:22" ht="12" customHeight="1" x14ac:dyDescent="0.4">
      <c r="A42" s="52" t="s">
        <v>61</v>
      </c>
      <c r="B42" s="4"/>
      <c r="C42" s="88" t="s">
        <v>18</v>
      </c>
      <c r="D42" s="44">
        <f>SUM(D43:D49)</f>
        <v>187</v>
      </c>
      <c r="E42" s="45">
        <f>SUM(E43:E49)</f>
        <v>-37</v>
      </c>
      <c r="F42" s="38">
        <f t="shared" si="1"/>
        <v>-0.16517857142857142</v>
      </c>
      <c r="G42" s="46">
        <f t="shared" ref="G42:N42" si="13">SUM(G43:G49)</f>
        <v>2</v>
      </c>
      <c r="H42" s="47">
        <f t="shared" si="13"/>
        <v>0</v>
      </c>
      <c r="I42" s="46">
        <f t="shared" si="13"/>
        <v>8</v>
      </c>
      <c r="J42" s="47">
        <f t="shared" si="13"/>
        <v>3</v>
      </c>
      <c r="K42" s="46">
        <f t="shared" si="13"/>
        <v>177</v>
      </c>
      <c r="L42" s="47">
        <f t="shared" si="13"/>
        <v>-40</v>
      </c>
      <c r="M42" s="89">
        <f t="shared" si="13"/>
        <v>2</v>
      </c>
      <c r="N42" s="49">
        <f t="shared" si="13"/>
        <v>0</v>
      </c>
      <c r="O42" s="50">
        <f t="shared" si="2"/>
        <v>0</v>
      </c>
      <c r="P42" s="89">
        <f>SUM(P43:P49)</f>
        <v>231</v>
      </c>
      <c r="Q42" s="49">
        <f>SUM(Q43:Q49)</f>
        <v>-47</v>
      </c>
      <c r="R42" s="50">
        <f t="shared" si="3"/>
        <v>-0.16906474820143885</v>
      </c>
      <c r="S42" s="46">
        <f>SUM(S43:S49)</f>
        <v>8</v>
      </c>
      <c r="T42" s="47">
        <f>SUM(T43:T49)</f>
        <v>3</v>
      </c>
      <c r="U42" s="46">
        <f>SUM(U43:U49)</f>
        <v>223</v>
      </c>
      <c r="V42" s="47">
        <f>SUM(V43:V49)</f>
        <v>-50</v>
      </c>
    </row>
    <row r="43" spans="1:22" ht="12" customHeight="1" x14ac:dyDescent="0.4">
      <c r="A43" s="52"/>
      <c r="B43" s="10"/>
      <c r="C43" s="53" t="s">
        <v>62</v>
      </c>
      <c r="D43" s="54">
        <f t="shared" ref="D43:E49" si="14">SUM(G43,I43,K43)</f>
        <v>62</v>
      </c>
      <c r="E43" s="55">
        <f t="shared" si="14"/>
        <v>-31</v>
      </c>
      <c r="F43" s="42">
        <f t="shared" si="1"/>
        <v>-0.33333333333333331</v>
      </c>
      <c r="G43" s="56">
        <v>0</v>
      </c>
      <c r="H43" s="57">
        <v>-2</v>
      </c>
      <c r="I43" s="56">
        <v>1</v>
      </c>
      <c r="J43" s="57">
        <v>1</v>
      </c>
      <c r="K43" s="56">
        <v>61</v>
      </c>
      <c r="L43" s="57">
        <v>-30</v>
      </c>
      <c r="M43" s="58">
        <v>0</v>
      </c>
      <c r="N43" s="55">
        <v>-2</v>
      </c>
      <c r="O43" s="42">
        <f t="shared" si="2"/>
        <v>-1</v>
      </c>
      <c r="P43" s="54">
        <f t="shared" ref="P43:Q49" si="15">SUM(S43,U43)</f>
        <v>78</v>
      </c>
      <c r="Q43" s="55">
        <f t="shared" si="15"/>
        <v>-33</v>
      </c>
      <c r="R43" s="42">
        <f t="shared" si="3"/>
        <v>-0.29729729729729731</v>
      </c>
      <c r="S43" s="56">
        <v>1</v>
      </c>
      <c r="T43" s="57">
        <v>1</v>
      </c>
      <c r="U43" s="56">
        <v>77</v>
      </c>
      <c r="V43" s="57">
        <v>-34</v>
      </c>
    </row>
    <row r="44" spans="1:22" ht="12" customHeight="1" x14ac:dyDescent="0.4">
      <c r="A44" s="52"/>
      <c r="B44" s="10" t="s">
        <v>55</v>
      </c>
      <c r="C44" s="59" t="s">
        <v>63</v>
      </c>
      <c r="D44" s="60">
        <f t="shared" si="14"/>
        <v>12</v>
      </c>
      <c r="E44" s="61">
        <f t="shared" si="14"/>
        <v>-8</v>
      </c>
      <c r="F44" s="62">
        <f t="shared" si="1"/>
        <v>-0.4</v>
      </c>
      <c r="G44" s="63">
        <v>0</v>
      </c>
      <c r="H44" s="64">
        <v>0</v>
      </c>
      <c r="I44" s="63">
        <v>0</v>
      </c>
      <c r="J44" s="64">
        <v>-2</v>
      </c>
      <c r="K44" s="63">
        <v>12</v>
      </c>
      <c r="L44" s="64">
        <v>-6</v>
      </c>
      <c r="M44" s="65">
        <v>0</v>
      </c>
      <c r="N44" s="61">
        <v>0</v>
      </c>
      <c r="O44" s="62" t="str">
        <f t="shared" si="2"/>
        <v>-----</v>
      </c>
      <c r="P44" s="60">
        <f t="shared" si="15"/>
        <v>13</v>
      </c>
      <c r="Q44" s="61">
        <f t="shared" si="15"/>
        <v>-11</v>
      </c>
      <c r="R44" s="62">
        <f t="shared" si="3"/>
        <v>-0.45833333333333331</v>
      </c>
      <c r="S44" s="63">
        <v>0</v>
      </c>
      <c r="T44" s="64">
        <v>-2</v>
      </c>
      <c r="U44" s="63">
        <v>13</v>
      </c>
      <c r="V44" s="64">
        <v>-9</v>
      </c>
    </row>
    <row r="45" spans="1:22" ht="12" customHeight="1" x14ac:dyDescent="0.4">
      <c r="A45" s="52"/>
      <c r="B45" s="10" t="s">
        <v>64</v>
      </c>
      <c r="C45" s="59" t="s">
        <v>65</v>
      </c>
      <c r="D45" s="60">
        <f t="shared" si="14"/>
        <v>13</v>
      </c>
      <c r="E45" s="61">
        <f t="shared" si="14"/>
        <v>4</v>
      </c>
      <c r="F45" s="62">
        <f t="shared" si="1"/>
        <v>0.44444444444444442</v>
      </c>
      <c r="G45" s="63">
        <v>1</v>
      </c>
      <c r="H45" s="64">
        <v>1</v>
      </c>
      <c r="I45" s="63">
        <v>2</v>
      </c>
      <c r="J45" s="64">
        <v>2</v>
      </c>
      <c r="K45" s="63">
        <v>10</v>
      </c>
      <c r="L45" s="64">
        <v>1</v>
      </c>
      <c r="M45" s="65">
        <v>1</v>
      </c>
      <c r="N45" s="61">
        <v>1</v>
      </c>
      <c r="O45" s="62" t="str">
        <f t="shared" si="2"/>
        <v>-----</v>
      </c>
      <c r="P45" s="60">
        <f t="shared" si="15"/>
        <v>13</v>
      </c>
      <c r="Q45" s="61">
        <f t="shared" si="15"/>
        <v>1</v>
      </c>
      <c r="R45" s="62">
        <f t="shared" si="3"/>
        <v>8.3333333333333329E-2</v>
      </c>
      <c r="S45" s="63">
        <v>2</v>
      </c>
      <c r="T45" s="64">
        <v>2</v>
      </c>
      <c r="U45" s="63">
        <v>11</v>
      </c>
      <c r="V45" s="64">
        <v>-1</v>
      </c>
    </row>
    <row r="46" spans="1:22" ht="12" customHeight="1" x14ac:dyDescent="0.4">
      <c r="A46" s="52"/>
      <c r="B46" s="10" t="s">
        <v>49</v>
      </c>
      <c r="C46" s="59" t="s">
        <v>66</v>
      </c>
      <c r="D46" s="60">
        <f t="shared" si="14"/>
        <v>33</v>
      </c>
      <c r="E46" s="61">
        <f t="shared" si="14"/>
        <v>-2</v>
      </c>
      <c r="F46" s="62">
        <f t="shared" si="1"/>
        <v>-5.7142857142857141E-2</v>
      </c>
      <c r="G46" s="63">
        <v>0</v>
      </c>
      <c r="H46" s="64">
        <v>0</v>
      </c>
      <c r="I46" s="63">
        <v>1</v>
      </c>
      <c r="J46" s="64">
        <v>0</v>
      </c>
      <c r="K46" s="63">
        <v>32</v>
      </c>
      <c r="L46" s="64">
        <v>-2</v>
      </c>
      <c r="M46" s="65">
        <v>0</v>
      </c>
      <c r="N46" s="61">
        <v>0</v>
      </c>
      <c r="O46" s="62" t="str">
        <f t="shared" si="2"/>
        <v>-----</v>
      </c>
      <c r="P46" s="60">
        <f t="shared" si="15"/>
        <v>42</v>
      </c>
      <c r="Q46" s="61">
        <f t="shared" si="15"/>
        <v>1</v>
      </c>
      <c r="R46" s="62">
        <f t="shared" si="3"/>
        <v>2.4390243902439025E-2</v>
      </c>
      <c r="S46" s="63">
        <v>1</v>
      </c>
      <c r="T46" s="64">
        <v>0</v>
      </c>
      <c r="U46" s="63">
        <v>41</v>
      </c>
      <c r="V46" s="64">
        <v>1</v>
      </c>
    </row>
    <row r="47" spans="1:22" ht="12" customHeight="1" x14ac:dyDescent="0.4">
      <c r="A47" s="52"/>
      <c r="B47" s="10" t="s">
        <v>52</v>
      </c>
      <c r="C47" s="59" t="s">
        <v>67</v>
      </c>
      <c r="D47" s="60">
        <f t="shared" si="14"/>
        <v>22</v>
      </c>
      <c r="E47" s="61">
        <f t="shared" si="14"/>
        <v>0</v>
      </c>
      <c r="F47" s="62">
        <f t="shared" si="1"/>
        <v>0</v>
      </c>
      <c r="G47" s="63">
        <v>0</v>
      </c>
      <c r="H47" s="64">
        <v>0</v>
      </c>
      <c r="I47" s="63">
        <v>1</v>
      </c>
      <c r="J47" s="64">
        <v>1</v>
      </c>
      <c r="K47" s="63">
        <v>21</v>
      </c>
      <c r="L47" s="64">
        <v>-1</v>
      </c>
      <c r="M47" s="65">
        <v>0</v>
      </c>
      <c r="N47" s="61">
        <v>0</v>
      </c>
      <c r="O47" s="62" t="str">
        <f t="shared" si="2"/>
        <v>-----</v>
      </c>
      <c r="P47" s="60">
        <f t="shared" si="15"/>
        <v>29</v>
      </c>
      <c r="Q47" s="61">
        <f t="shared" si="15"/>
        <v>0</v>
      </c>
      <c r="R47" s="62">
        <f t="shared" si="3"/>
        <v>0</v>
      </c>
      <c r="S47" s="63">
        <v>1</v>
      </c>
      <c r="T47" s="64">
        <v>1</v>
      </c>
      <c r="U47" s="63">
        <v>28</v>
      </c>
      <c r="V47" s="64">
        <v>-1</v>
      </c>
    </row>
    <row r="48" spans="1:22" ht="12" customHeight="1" x14ac:dyDescent="0.4">
      <c r="A48" s="52"/>
      <c r="B48" s="10"/>
      <c r="C48" s="59" t="s">
        <v>68</v>
      </c>
      <c r="D48" s="60">
        <f t="shared" si="14"/>
        <v>13</v>
      </c>
      <c r="E48" s="61">
        <f t="shared" si="14"/>
        <v>-7</v>
      </c>
      <c r="F48" s="62">
        <f t="shared" si="1"/>
        <v>-0.35</v>
      </c>
      <c r="G48" s="63">
        <v>0</v>
      </c>
      <c r="H48" s="64">
        <v>0</v>
      </c>
      <c r="I48" s="63">
        <v>2</v>
      </c>
      <c r="J48" s="64">
        <v>1</v>
      </c>
      <c r="K48" s="63">
        <v>11</v>
      </c>
      <c r="L48" s="64">
        <v>-8</v>
      </c>
      <c r="M48" s="65">
        <v>0</v>
      </c>
      <c r="N48" s="61">
        <v>0</v>
      </c>
      <c r="O48" s="62" t="str">
        <f t="shared" si="2"/>
        <v>-----</v>
      </c>
      <c r="P48" s="60">
        <f t="shared" si="15"/>
        <v>19</v>
      </c>
      <c r="Q48" s="61">
        <f t="shared" si="15"/>
        <v>-11</v>
      </c>
      <c r="R48" s="62">
        <f t="shared" si="3"/>
        <v>-0.36666666666666664</v>
      </c>
      <c r="S48" s="63">
        <v>2</v>
      </c>
      <c r="T48" s="64">
        <v>1</v>
      </c>
      <c r="U48" s="63">
        <v>17</v>
      </c>
      <c r="V48" s="64">
        <v>-12</v>
      </c>
    </row>
    <row r="49" spans="1:22" ht="12" customHeight="1" x14ac:dyDescent="0.4">
      <c r="A49" s="80"/>
      <c r="B49" s="66"/>
      <c r="C49" s="67" t="s">
        <v>69</v>
      </c>
      <c r="D49" s="68">
        <f t="shared" si="14"/>
        <v>32</v>
      </c>
      <c r="E49" s="69">
        <f t="shared" si="14"/>
        <v>7</v>
      </c>
      <c r="F49" s="70">
        <f t="shared" si="1"/>
        <v>0.28000000000000003</v>
      </c>
      <c r="G49" s="71">
        <v>1</v>
      </c>
      <c r="H49" s="72">
        <v>1</v>
      </c>
      <c r="I49" s="71">
        <v>1</v>
      </c>
      <c r="J49" s="72">
        <v>0</v>
      </c>
      <c r="K49" s="71">
        <v>30</v>
      </c>
      <c r="L49" s="72">
        <v>6</v>
      </c>
      <c r="M49" s="73">
        <v>1</v>
      </c>
      <c r="N49" s="69">
        <v>1</v>
      </c>
      <c r="O49" s="70" t="str">
        <f t="shared" si="2"/>
        <v>-----</v>
      </c>
      <c r="P49" s="68">
        <f t="shared" si="15"/>
        <v>37</v>
      </c>
      <c r="Q49" s="69">
        <f t="shared" si="15"/>
        <v>6</v>
      </c>
      <c r="R49" s="70">
        <f t="shared" si="3"/>
        <v>0.19354838709677419</v>
      </c>
      <c r="S49" s="71">
        <v>1</v>
      </c>
      <c r="T49" s="72">
        <v>0</v>
      </c>
      <c r="U49" s="71">
        <v>36</v>
      </c>
      <c r="V49" s="72">
        <v>6</v>
      </c>
    </row>
    <row r="50" spans="1:22" ht="12" hidden="1" customHeight="1" x14ac:dyDescent="0.4"/>
    <row r="51" spans="1:22" ht="12" hidden="1" customHeight="1" x14ac:dyDescent="0.4"/>
    <row r="52" spans="1:22" ht="12" hidden="1" customHeight="1" x14ac:dyDescent="0.4"/>
    <row r="53" spans="1:22" ht="12" hidden="1" customHeight="1" x14ac:dyDescent="0.4"/>
    <row r="54" spans="1:22" ht="12" hidden="1" customHeight="1" x14ac:dyDescent="0.4"/>
    <row r="55" spans="1:22" ht="12" hidden="1" customHeight="1" x14ac:dyDescent="0.4">
      <c r="A55" s="2" t="s">
        <v>70</v>
      </c>
    </row>
    <row r="56" spans="1:22" ht="12" customHeight="1" x14ac:dyDescent="0.4"/>
    <row r="57" spans="1:22" ht="12" customHeight="1" x14ac:dyDescent="0.4">
      <c r="A57" s="90"/>
      <c r="B57" s="90"/>
    </row>
    <row r="58" spans="1:22" ht="12" customHeight="1" x14ac:dyDescent="0.4">
      <c r="A58" s="90"/>
      <c r="B58" s="90"/>
    </row>
    <row r="59" spans="1:22" ht="12" customHeight="1" x14ac:dyDescent="0.4">
      <c r="A59" s="90"/>
      <c r="B59" s="90"/>
    </row>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明朝,太字"&amp;12所属別交通事故発生状況表&amp;R&amp;"ＭＳ ゴシック,標準"&amp;9
表番号 0001-1</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99</v>
      </c>
      <c r="V1" s="3" t="s">
        <v>93</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1177</v>
      </c>
      <c r="E5" s="29">
        <f>SUM(E9,E10,E26,E37,E42)</f>
        <v>113</v>
      </c>
      <c r="F5" s="30">
        <f>IF(D5-E5&gt;0,E5/(D5-E5),"-----")</f>
        <v>0.10620300751879699</v>
      </c>
      <c r="G5" s="102">
        <f t="shared" ref="G5:N5" si="0">SUM(G9,G10,G26,G37,G42)</f>
        <v>15</v>
      </c>
      <c r="H5" s="32">
        <f t="shared" si="0"/>
        <v>-5</v>
      </c>
      <c r="I5" s="102">
        <f t="shared" si="0"/>
        <v>119</v>
      </c>
      <c r="J5" s="32">
        <f t="shared" si="0"/>
        <v>10</v>
      </c>
      <c r="K5" s="102">
        <f t="shared" si="0"/>
        <v>1043</v>
      </c>
      <c r="L5" s="32">
        <f t="shared" si="0"/>
        <v>108</v>
      </c>
      <c r="M5" s="33">
        <f t="shared" si="0"/>
        <v>16</v>
      </c>
      <c r="N5" s="29">
        <f t="shared" si="0"/>
        <v>-5</v>
      </c>
      <c r="O5" s="30">
        <f>IF(M5-N5&gt;0,N5/(M5-N5),"-----")</f>
        <v>-0.23809523809523808</v>
      </c>
      <c r="P5" s="33">
        <f>SUM(P9,P10,P26,P37,P42)</f>
        <v>1205</v>
      </c>
      <c r="Q5" s="29">
        <f>SUM(Q9,Q10,Q26,Q37,Q42)</f>
        <v>122</v>
      </c>
      <c r="R5" s="30">
        <f>IF(P5-Q5&gt;0,Q5/(P5-Q5),"-----")</f>
        <v>0.11265004616805172</v>
      </c>
      <c r="S5" s="102">
        <f>SUM(S9,S10,S26,S37,S42)</f>
        <v>121</v>
      </c>
      <c r="T5" s="32">
        <f>SUM(T9,T10,T26,T37,T42)</f>
        <v>10</v>
      </c>
      <c r="U5" s="102">
        <f>SUM(U9,U10,U26,U37,U42)</f>
        <v>1084</v>
      </c>
      <c r="V5" s="32">
        <f>SUM(V9,V10,V26,V37,V42)</f>
        <v>112</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1</v>
      </c>
      <c r="E9" s="37">
        <f>SUM(H9,J9,L9)</f>
        <v>-1</v>
      </c>
      <c r="F9" s="38">
        <f t="shared" ref="F9:F49" si="1">IF(D9-E9&gt;0,E9/(D9-E9),"-----")</f>
        <v>-0.5</v>
      </c>
      <c r="G9" s="101">
        <v>0</v>
      </c>
      <c r="H9" s="40">
        <v>0</v>
      </c>
      <c r="I9" s="101">
        <v>1</v>
      </c>
      <c r="J9" s="40">
        <v>1</v>
      </c>
      <c r="K9" s="101">
        <v>0</v>
      </c>
      <c r="L9" s="40">
        <v>-2</v>
      </c>
      <c r="M9" s="41">
        <v>0</v>
      </c>
      <c r="N9" s="37">
        <v>0</v>
      </c>
      <c r="O9" s="42" t="str">
        <f t="shared" ref="O9:O49" si="2">IF(M9-N9&gt;0,N9/(M9-N9),"-----")</f>
        <v>-----</v>
      </c>
      <c r="P9" s="41">
        <f>SUM(S9,U9)</f>
        <v>2</v>
      </c>
      <c r="Q9" s="37">
        <f>SUM(T9,V9)</f>
        <v>0</v>
      </c>
      <c r="R9" s="38">
        <f t="shared" ref="R9:R49" si="3">IF(P9-Q9&gt;0,Q9/(P9-Q9),"-----")</f>
        <v>0</v>
      </c>
      <c r="S9" s="101">
        <v>1</v>
      </c>
      <c r="T9" s="40">
        <v>1</v>
      </c>
      <c r="U9" s="101">
        <v>1</v>
      </c>
      <c r="V9" s="40">
        <v>-1</v>
      </c>
    </row>
    <row r="10" spans="1:22" ht="12" customHeight="1" x14ac:dyDescent="0.4">
      <c r="A10" s="43"/>
      <c r="B10" s="10"/>
      <c r="C10" s="12" t="s">
        <v>18</v>
      </c>
      <c r="D10" s="44">
        <f>SUM(D11:D25)</f>
        <v>627</v>
      </c>
      <c r="E10" s="45">
        <f>SUM(E11:E25)</f>
        <v>14</v>
      </c>
      <c r="F10" s="38">
        <f t="shared" si="1"/>
        <v>2.2838499184339316E-2</v>
      </c>
      <c r="G10" s="97">
        <f t="shared" ref="G10:N10" si="4">SUM(G11:G25)</f>
        <v>7</v>
      </c>
      <c r="H10" s="47">
        <f t="shared" si="4"/>
        <v>-4</v>
      </c>
      <c r="I10" s="97">
        <f t="shared" si="4"/>
        <v>58</v>
      </c>
      <c r="J10" s="47">
        <f t="shared" si="4"/>
        <v>2</v>
      </c>
      <c r="K10" s="97">
        <f t="shared" si="4"/>
        <v>562</v>
      </c>
      <c r="L10" s="47">
        <f t="shared" si="4"/>
        <v>16</v>
      </c>
      <c r="M10" s="48">
        <f t="shared" si="4"/>
        <v>7</v>
      </c>
      <c r="N10" s="49">
        <f t="shared" si="4"/>
        <v>-4</v>
      </c>
      <c r="O10" s="50">
        <f t="shared" si="2"/>
        <v>-0.36363636363636365</v>
      </c>
      <c r="P10" s="48">
        <f>SUM(P11:P25)</f>
        <v>637</v>
      </c>
      <c r="Q10" s="51">
        <f>SUM(Q11:Q25)</f>
        <v>13</v>
      </c>
      <c r="R10" s="38">
        <f t="shared" si="3"/>
        <v>2.0833333333333332E-2</v>
      </c>
      <c r="S10" s="97">
        <f>SUM(S11:S25)</f>
        <v>58</v>
      </c>
      <c r="T10" s="47">
        <f>SUM(T11:T25)</f>
        <v>0</v>
      </c>
      <c r="U10" s="97">
        <f>SUM(U11:U25)</f>
        <v>579</v>
      </c>
      <c r="V10" s="47">
        <f>SUM(V11:V25)</f>
        <v>13</v>
      </c>
    </row>
    <row r="11" spans="1:22" ht="12" customHeight="1" x14ac:dyDescent="0.4">
      <c r="A11" s="52"/>
      <c r="B11" s="10"/>
      <c r="C11" s="96" t="s">
        <v>19</v>
      </c>
      <c r="D11" s="54">
        <f t="shared" ref="D11:D25" si="5">SUM(G11,I11,K11)</f>
        <v>95</v>
      </c>
      <c r="E11" s="55">
        <f t="shared" ref="E11:E25" si="6">SUM(H11,J11,L11)</f>
        <v>15</v>
      </c>
      <c r="F11" s="42">
        <f t="shared" si="1"/>
        <v>0.1875</v>
      </c>
      <c r="G11" s="95">
        <v>1</v>
      </c>
      <c r="H11" s="57">
        <v>1</v>
      </c>
      <c r="I11" s="95">
        <v>4</v>
      </c>
      <c r="J11" s="57">
        <v>-2</v>
      </c>
      <c r="K11" s="95">
        <v>90</v>
      </c>
      <c r="L11" s="57">
        <v>16</v>
      </c>
      <c r="M11" s="58">
        <v>1</v>
      </c>
      <c r="N11" s="55">
        <v>1</v>
      </c>
      <c r="O11" s="42" t="str">
        <f t="shared" si="2"/>
        <v>-----</v>
      </c>
      <c r="P11" s="54">
        <f t="shared" ref="P11:P25" si="7">SUM(S11,U11)</f>
        <v>95</v>
      </c>
      <c r="Q11" s="55">
        <f t="shared" ref="Q11:Q25" si="8">SUM(T11,V11)</f>
        <v>12</v>
      </c>
      <c r="R11" s="42">
        <f t="shared" si="3"/>
        <v>0.14457831325301204</v>
      </c>
      <c r="S11" s="95">
        <v>4</v>
      </c>
      <c r="T11" s="57">
        <v>-2</v>
      </c>
      <c r="U11" s="95">
        <v>91</v>
      </c>
      <c r="V11" s="57">
        <v>14</v>
      </c>
    </row>
    <row r="12" spans="1:22" ht="12" customHeight="1" x14ac:dyDescent="0.4">
      <c r="A12" s="52"/>
      <c r="B12" s="10"/>
      <c r="C12" s="94" t="s">
        <v>20</v>
      </c>
      <c r="D12" s="60">
        <f t="shared" si="5"/>
        <v>91</v>
      </c>
      <c r="E12" s="61">
        <f t="shared" si="6"/>
        <v>0</v>
      </c>
      <c r="F12" s="62">
        <f t="shared" si="1"/>
        <v>0</v>
      </c>
      <c r="G12" s="93">
        <v>2</v>
      </c>
      <c r="H12" s="64">
        <v>1</v>
      </c>
      <c r="I12" s="93">
        <v>4</v>
      </c>
      <c r="J12" s="64">
        <v>-1</v>
      </c>
      <c r="K12" s="93">
        <v>85</v>
      </c>
      <c r="L12" s="64">
        <v>0</v>
      </c>
      <c r="M12" s="65">
        <v>2</v>
      </c>
      <c r="N12" s="61">
        <v>1</v>
      </c>
      <c r="O12" s="62">
        <f t="shared" si="2"/>
        <v>1</v>
      </c>
      <c r="P12" s="60">
        <f t="shared" si="7"/>
        <v>89</v>
      </c>
      <c r="Q12" s="61">
        <f t="shared" si="8"/>
        <v>-2</v>
      </c>
      <c r="R12" s="62">
        <f t="shared" si="3"/>
        <v>-2.197802197802198E-2</v>
      </c>
      <c r="S12" s="93">
        <v>4</v>
      </c>
      <c r="T12" s="64">
        <v>-1</v>
      </c>
      <c r="U12" s="93">
        <v>85</v>
      </c>
      <c r="V12" s="64">
        <v>-1</v>
      </c>
    </row>
    <row r="13" spans="1:22" ht="12" customHeight="1" x14ac:dyDescent="0.4">
      <c r="A13" s="52"/>
      <c r="B13" s="10"/>
      <c r="C13" s="94" t="s">
        <v>21</v>
      </c>
      <c r="D13" s="60">
        <f t="shared" si="5"/>
        <v>57</v>
      </c>
      <c r="E13" s="61">
        <f t="shared" si="6"/>
        <v>-11</v>
      </c>
      <c r="F13" s="62">
        <f t="shared" si="1"/>
        <v>-0.16176470588235295</v>
      </c>
      <c r="G13" s="93">
        <v>0</v>
      </c>
      <c r="H13" s="64">
        <v>-4</v>
      </c>
      <c r="I13" s="93">
        <v>5</v>
      </c>
      <c r="J13" s="64">
        <v>-4</v>
      </c>
      <c r="K13" s="93">
        <v>52</v>
      </c>
      <c r="L13" s="64">
        <v>-3</v>
      </c>
      <c r="M13" s="65">
        <v>0</v>
      </c>
      <c r="N13" s="61">
        <v>-4</v>
      </c>
      <c r="O13" s="62">
        <f t="shared" si="2"/>
        <v>-1</v>
      </c>
      <c r="P13" s="60">
        <f t="shared" si="7"/>
        <v>62</v>
      </c>
      <c r="Q13" s="61">
        <f t="shared" si="8"/>
        <v>-5</v>
      </c>
      <c r="R13" s="62">
        <f t="shared" si="3"/>
        <v>-7.4626865671641784E-2</v>
      </c>
      <c r="S13" s="93">
        <v>5</v>
      </c>
      <c r="T13" s="64">
        <v>-4</v>
      </c>
      <c r="U13" s="93">
        <v>57</v>
      </c>
      <c r="V13" s="64">
        <v>-1</v>
      </c>
    </row>
    <row r="14" spans="1:22" ht="12" customHeight="1" x14ac:dyDescent="0.4">
      <c r="A14" s="52"/>
      <c r="B14" s="10" t="s">
        <v>22</v>
      </c>
      <c r="C14" s="94" t="s">
        <v>91</v>
      </c>
      <c r="D14" s="60">
        <f t="shared" si="5"/>
        <v>38</v>
      </c>
      <c r="E14" s="61">
        <f t="shared" si="6"/>
        <v>-3</v>
      </c>
      <c r="F14" s="62">
        <f t="shared" si="1"/>
        <v>-7.3170731707317069E-2</v>
      </c>
      <c r="G14" s="93">
        <v>1</v>
      </c>
      <c r="H14" s="64">
        <v>1</v>
      </c>
      <c r="I14" s="93">
        <v>5</v>
      </c>
      <c r="J14" s="64">
        <v>2</v>
      </c>
      <c r="K14" s="93">
        <v>32</v>
      </c>
      <c r="L14" s="64">
        <v>-6</v>
      </c>
      <c r="M14" s="65">
        <v>1</v>
      </c>
      <c r="N14" s="61">
        <v>1</v>
      </c>
      <c r="O14" s="62" t="str">
        <f t="shared" si="2"/>
        <v>-----</v>
      </c>
      <c r="P14" s="60">
        <f t="shared" si="7"/>
        <v>37</v>
      </c>
      <c r="Q14" s="61">
        <f t="shared" si="8"/>
        <v>-5</v>
      </c>
      <c r="R14" s="62">
        <f t="shared" si="3"/>
        <v>-0.11904761904761904</v>
      </c>
      <c r="S14" s="93">
        <v>5</v>
      </c>
      <c r="T14" s="64">
        <v>2</v>
      </c>
      <c r="U14" s="93">
        <v>32</v>
      </c>
      <c r="V14" s="64">
        <v>-7</v>
      </c>
    </row>
    <row r="15" spans="1:22" ht="12" customHeight="1" x14ac:dyDescent="0.4">
      <c r="A15" s="52"/>
      <c r="B15" s="10"/>
      <c r="C15" s="94" t="s">
        <v>90</v>
      </c>
      <c r="D15" s="60">
        <f t="shared" si="5"/>
        <v>42</v>
      </c>
      <c r="E15" s="61">
        <f t="shared" si="6"/>
        <v>2</v>
      </c>
      <c r="F15" s="62">
        <f t="shared" si="1"/>
        <v>0.05</v>
      </c>
      <c r="G15" s="93">
        <v>0</v>
      </c>
      <c r="H15" s="64">
        <v>-1</v>
      </c>
      <c r="I15" s="93">
        <v>6</v>
      </c>
      <c r="J15" s="64">
        <v>3</v>
      </c>
      <c r="K15" s="93">
        <v>36</v>
      </c>
      <c r="L15" s="64">
        <v>0</v>
      </c>
      <c r="M15" s="65">
        <v>0</v>
      </c>
      <c r="N15" s="61">
        <v>-1</v>
      </c>
      <c r="O15" s="62">
        <f t="shared" si="2"/>
        <v>-1</v>
      </c>
      <c r="P15" s="60">
        <f t="shared" si="7"/>
        <v>42</v>
      </c>
      <c r="Q15" s="61">
        <f t="shared" si="8"/>
        <v>2</v>
      </c>
      <c r="R15" s="62">
        <f t="shared" si="3"/>
        <v>0.05</v>
      </c>
      <c r="S15" s="93">
        <v>6</v>
      </c>
      <c r="T15" s="64">
        <v>3</v>
      </c>
      <c r="U15" s="93">
        <v>36</v>
      </c>
      <c r="V15" s="64">
        <v>-1</v>
      </c>
    </row>
    <row r="16" spans="1:22" ht="12" customHeight="1" x14ac:dyDescent="0.4">
      <c r="A16" s="52"/>
      <c r="B16" s="10" t="s">
        <v>25</v>
      </c>
      <c r="C16" s="94" t="s">
        <v>89</v>
      </c>
      <c r="D16" s="60">
        <f t="shared" si="5"/>
        <v>20</v>
      </c>
      <c r="E16" s="61">
        <f t="shared" si="6"/>
        <v>-3</v>
      </c>
      <c r="F16" s="62">
        <f t="shared" si="1"/>
        <v>-0.13043478260869565</v>
      </c>
      <c r="G16" s="93">
        <v>0</v>
      </c>
      <c r="H16" s="64">
        <v>0</v>
      </c>
      <c r="I16" s="93">
        <v>1</v>
      </c>
      <c r="J16" s="64">
        <v>0</v>
      </c>
      <c r="K16" s="93">
        <v>19</v>
      </c>
      <c r="L16" s="64">
        <v>-3</v>
      </c>
      <c r="M16" s="65">
        <v>0</v>
      </c>
      <c r="N16" s="61">
        <v>0</v>
      </c>
      <c r="O16" s="62" t="str">
        <f t="shared" si="2"/>
        <v>-----</v>
      </c>
      <c r="P16" s="60">
        <f t="shared" si="7"/>
        <v>21</v>
      </c>
      <c r="Q16" s="61">
        <f t="shared" si="8"/>
        <v>-3</v>
      </c>
      <c r="R16" s="62">
        <f t="shared" si="3"/>
        <v>-0.125</v>
      </c>
      <c r="S16" s="93">
        <v>1</v>
      </c>
      <c r="T16" s="64">
        <v>0</v>
      </c>
      <c r="U16" s="93">
        <v>20</v>
      </c>
      <c r="V16" s="64">
        <v>-3</v>
      </c>
    </row>
    <row r="17" spans="1:22" ht="12" customHeight="1" x14ac:dyDescent="0.4">
      <c r="A17" s="52" t="s">
        <v>27</v>
      </c>
      <c r="B17" s="10"/>
      <c r="C17" s="94" t="s">
        <v>28</v>
      </c>
      <c r="D17" s="60">
        <f t="shared" si="5"/>
        <v>36</v>
      </c>
      <c r="E17" s="61">
        <f t="shared" si="6"/>
        <v>-4</v>
      </c>
      <c r="F17" s="62">
        <f t="shared" si="1"/>
        <v>-0.1</v>
      </c>
      <c r="G17" s="93">
        <v>0</v>
      </c>
      <c r="H17" s="64">
        <v>0</v>
      </c>
      <c r="I17" s="93">
        <v>5</v>
      </c>
      <c r="J17" s="64">
        <v>1</v>
      </c>
      <c r="K17" s="93">
        <v>31</v>
      </c>
      <c r="L17" s="64">
        <v>-5</v>
      </c>
      <c r="M17" s="65">
        <v>0</v>
      </c>
      <c r="N17" s="61">
        <v>0</v>
      </c>
      <c r="O17" s="62" t="str">
        <f t="shared" si="2"/>
        <v>-----</v>
      </c>
      <c r="P17" s="60">
        <f t="shared" si="7"/>
        <v>38</v>
      </c>
      <c r="Q17" s="61">
        <f t="shared" si="8"/>
        <v>-3</v>
      </c>
      <c r="R17" s="62">
        <f t="shared" si="3"/>
        <v>-7.3170731707317069E-2</v>
      </c>
      <c r="S17" s="93">
        <v>5</v>
      </c>
      <c r="T17" s="64">
        <v>1</v>
      </c>
      <c r="U17" s="93">
        <v>33</v>
      </c>
      <c r="V17" s="64">
        <v>-4</v>
      </c>
    </row>
    <row r="18" spans="1:22" ht="12" customHeight="1" x14ac:dyDescent="0.4">
      <c r="A18" s="52"/>
      <c r="B18" s="10" t="s">
        <v>29</v>
      </c>
      <c r="C18" s="94" t="s">
        <v>30</v>
      </c>
      <c r="D18" s="60">
        <f t="shared" si="5"/>
        <v>66</v>
      </c>
      <c r="E18" s="61">
        <f t="shared" si="6"/>
        <v>5</v>
      </c>
      <c r="F18" s="62">
        <f t="shared" si="1"/>
        <v>8.1967213114754092E-2</v>
      </c>
      <c r="G18" s="93">
        <v>1</v>
      </c>
      <c r="H18" s="64">
        <v>-1</v>
      </c>
      <c r="I18" s="93">
        <v>8</v>
      </c>
      <c r="J18" s="64">
        <v>2</v>
      </c>
      <c r="K18" s="93">
        <v>57</v>
      </c>
      <c r="L18" s="64">
        <v>4</v>
      </c>
      <c r="M18" s="65">
        <v>1</v>
      </c>
      <c r="N18" s="61">
        <v>-1</v>
      </c>
      <c r="O18" s="62">
        <f t="shared" si="2"/>
        <v>-0.5</v>
      </c>
      <c r="P18" s="60">
        <f t="shared" si="7"/>
        <v>66</v>
      </c>
      <c r="Q18" s="61">
        <f t="shared" si="8"/>
        <v>5</v>
      </c>
      <c r="R18" s="62">
        <f t="shared" si="3"/>
        <v>8.1967213114754092E-2</v>
      </c>
      <c r="S18" s="93">
        <v>8</v>
      </c>
      <c r="T18" s="64">
        <v>2</v>
      </c>
      <c r="U18" s="93">
        <v>58</v>
      </c>
      <c r="V18" s="64">
        <v>3</v>
      </c>
    </row>
    <row r="19" spans="1:22" ht="12" customHeight="1" x14ac:dyDescent="0.4">
      <c r="A19" s="52"/>
      <c r="B19" s="10"/>
      <c r="C19" s="94" t="s">
        <v>88</v>
      </c>
      <c r="D19" s="60">
        <f t="shared" si="5"/>
        <v>71</v>
      </c>
      <c r="E19" s="61">
        <f t="shared" si="6"/>
        <v>17</v>
      </c>
      <c r="F19" s="62">
        <f t="shared" si="1"/>
        <v>0.31481481481481483</v>
      </c>
      <c r="G19" s="93">
        <v>1</v>
      </c>
      <c r="H19" s="64">
        <v>0</v>
      </c>
      <c r="I19" s="93">
        <v>5</v>
      </c>
      <c r="J19" s="64">
        <v>-1</v>
      </c>
      <c r="K19" s="93">
        <v>65</v>
      </c>
      <c r="L19" s="64">
        <v>18</v>
      </c>
      <c r="M19" s="65">
        <v>1</v>
      </c>
      <c r="N19" s="61">
        <v>0</v>
      </c>
      <c r="O19" s="62">
        <f t="shared" si="2"/>
        <v>0</v>
      </c>
      <c r="P19" s="60">
        <f t="shared" si="7"/>
        <v>72</v>
      </c>
      <c r="Q19" s="61">
        <f t="shared" si="8"/>
        <v>17</v>
      </c>
      <c r="R19" s="62">
        <f t="shared" si="3"/>
        <v>0.30909090909090908</v>
      </c>
      <c r="S19" s="93">
        <v>5</v>
      </c>
      <c r="T19" s="64">
        <v>-2</v>
      </c>
      <c r="U19" s="93">
        <v>67</v>
      </c>
      <c r="V19" s="64">
        <v>19</v>
      </c>
    </row>
    <row r="20" spans="1:22" ht="12" customHeight="1" x14ac:dyDescent="0.4">
      <c r="A20" s="52"/>
      <c r="B20" s="10" t="s">
        <v>32</v>
      </c>
      <c r="C20" s="94" t="s">
        <v>87</v>
      </c>
      <c r="D20" s="60">
        <f t="shared" si="5"/>
        <v>42</v>
      </c>
      <c r="E20" s="61">
        <f t="shared" si="6"/>
        <v>-13</v>
      </c>
      <c r="F20" s="62">
        <f t="shared" si="1"/>
        <v>-0.23636363636363636</v>
      </c>
      <c r="G20" s="93">
        <v>1</v>
      </c>
      <c r="H20" s="64">
        <v>0</v>
      </c>
      <c r="I20" s="93">
        <v>3</v>
      </c>
      <c r="J20" s="64">
        <v>-3</v>
      </c>
      <c r="K20" s="93">
        <v>38</v>
      </c>
      <c r="L20" s="64">
        <v>-10</v>
      </c>
      <c r="M20" s="65">
        <v>1</v>
      </c>
      <c r="N20" s="61">
        <v>0</v>
      </c>
      <c r="O20" s="62">
        <f t="shared" si="2"/>
        <v>0</v>
      </c>
      <c r="P20" s="60">
        <f t="shared" si="7"/>
        <v>41</v>
      </c>
      <c r="Q20" s="61">
        <f t="shared" si="8"/>
        <v>-18</v>
      </c>
      <c r="R20" s="62">
        <f t="shared" si="3"/>
        <v>-0.30508474576271188</v>
      </c>
      <c r="S20" s="93">
        <v>3</v>
      </c>
      <c r="T20" s="64">
        <v>-4</v>
      </c>
      <c r="U20" s="93">
        <v>38</v>
      </c>
      <c r="V20" s="64">
        <v>-14</v>
      </c>
    </row>
    <row r="21" spans="1:22" ht="12" customHeight="1" x14ac:dyDescent="0.4">
      <c r="A21" s="52"/>
      <c r="B21" s="10"/>
      <c r="C21" s="94" t="s">
        <v>86</v>
      </c>
      <c r="D21" s="60">
        <f t="shared" si="5"/>
        <v>15</v>
      </c>
      <c r="E21" s="61">
        <f t="shared" si="6"/>
        <v>-9</v>
      </c>
      <c r="F21" s="62">
        <f t="shared" si="1"/>
        <v>-0.375</v>
      </c>
      <c r="G21" s="93">
        <v>0</v>
      </c>
      <c r="H21" s="64">
        <v>-1</v>
      </c>
      <c r="I21" s="93">
        <v>2</v>
      </c>
      <c r="J21" s="64">
        <v>1</v>
      </c>
      <c r="K21" s="93">
        <v>13</v>
      </c>
      <c r="L21" s="64">
        <v>-9</v>
      </c>
      <c r="M21" s="65">
        <v>0</v>
      </c>
      <c r="N21" s="61">
        <v>-1</v>
      </c>
      <c r="O21" s="62">
        <f t="shared" si="2"/>
        <v>-1</v>
      </c>
      <c r="P21" s="60">
        <f t="shared" si="7"/>
        <v>17</v>
      </c>
      <c r="Q21" s="61">
        <f t="shared" si="8"/>
        <v>-7</v>
      </c>
      <c r="R21" s="62">
        <f t="shared" si="3"/>
        <v>-0.29166666666666669</v>
      </c>
      <c r="S21" s="93">
        <v>2</v>
      </c>
      <c r="T21" s="64">
        <v>1</v>
      </c>
      <c r="U21" s="93">
        <v>15</v>
      </c>
      <c r="V21" s="64">
        <v>-8</v>
      </c>
    </row>
    <row r="22" spans="1:22" ht="12" customHeight="1" x14ac:dyDescent="0.4">
      <c r="A22" s="52"/>
      <c r="B22" s="10"/>
      <c r="C22" s="94" t="s">
        <v>85</v>
      </c>
      <c r="D22" s="60">
        <f t="shared" si="5"/>
        <v>39</v>
      </c>
      <c r="E22" s="61">
        <f t="shared" si="6"/>
        <v>17</v>
      </c>
      <c r="F22" s="62">
        <f t="shared" si="1"/>
        <v>0.77272727272727271</v>
      </c>
      <c r="G22" s="93">
        <v>0</v>
      </c>
      <c r="H22" s="64">
        <v>0</v>
      </c>
      <c r="I22" s="93">
        <v>8</v>
      </c>
      <c r="J22" s="64">
        <v>2</v>
      </c>
      <c r="K22" s="93">
        <v>31</v>
      </c>
      <c r="L22" s="64">
        <v>15</v>
      </c>
      <c r="M22" s="65">
        <v>0</v>
      </c>
      <c r="N22" s="61">
        <v>0</v>
      </c>
      <c r="O22" s="62" t="str">
        <f t="shared" si="2"/>
        <v>-----</v>
      </c>
      <c r="P22" s="60">
        <f t="shared" si="7"/>
        <v>42</v>
      </c>
      <c r="Q22" s="61">
        <f t="shared" si="8"/>
        <v>20</v>
      </c>
      <c r="R22" s="62">
        <f t="shared" si="3"/>
        <v>0.90909090909090906</v>
      </c>
      <c r="S22" s="93">
        <v>8</v>
      </c>
      <c r="T22" s="64">
        <v>2</v>
      </c>
      <c r="U22" s="93">
        <v>34</v>
      </c>
      <c r="V22" s="64">
        <v>18</v>
      </c>
    </row>
    <row r="23" spans="1:22" ht="12" customHeight="1" x14ac:dyDescent="0.4">
      <c r="A23" s="52"/>
      <c r="B23" s="10"/>
      <c r="C23" s="94" t="s">
        <v>84</v>
      </c>
      <c r="D23" s="60">
        <f t="shared" si="5"/>
        <v>12</v>
      </c>
      <c r="E23" s="61">
        <f t="shared" si="6"/>
        <v>0</v>
      </c>
      <c r="F23" s="62">
        <f t="shared" si="1"/>
        <v>0</v>
      </c>
      <c r="G23" s="93">
        <v>0</v>
      </c>
      <c r="H23" s="64">
        <v>0</v>
      </c>
      <c r="I23" s="93">
        <v>2</v>
      </c>
      <c r="J23" s="64">
        <v>2</v>
      </c>
      <c r="K23" s="93">
        <v>10</v>
      </c>
      <c r="L23" s="64">
        <v>-2</v>
      </c>
      <c r="M23" s="65">
        <v>0</v>
      </c>
      <c r="N23" s="61">
        <v>0</v>
      </c>
      <c r="O23" s="62" t="str">
        <f t="shared" si="2"/>
        <v>-----</v>
      </c>
      <c r="P23" s="60">
        <f t="shared" si="7"/>
        <v>12</v>
      </c>
      <c r="Q23" s="61">
        <f t="shared" si="8"/>
        <v>0</v>
      </c>
      <c r="R23" s="62">
        <f t="shared" si="3"/>
        <v>0</v>
      </c>
      <c r="S23" s="93">
        <v>2</v>
      </c>
      <c r="T23" s="64">
        <v>2</v>
      </c>
      <c r="U23" s="93">
        <v>10</v>
      </c>
      <c r="V23" s="64">
        <v>-2</v>
      </c>
    </row>
    <row r="24" spans="1:22" ht="12" customHeight="1" x14ac:dyDescent="0.4">
      <c r="A24" s="52"/>
      <c r="B24" s="10"/>
      <c r="C24" s="94" t="s">
        <v>37</v>
      </c>
      <c r="D24" s="60">
        <f t="shared" si="5"/>
        <v>3</v>
      </c>
      <c r="E24" s="61">
        <f t="shared" si="6"/>
        <v>1</v>
      </c>
      <c r="F24" s="62">
        <f t="shared" si="1"/>
        <v>0.5</v>
      </c>
      <c r="G24" s="93">
        <v>0</v>
      </c>
      <c r="H24" s="64">
        <v>0</v>
      </c>
      <c r="I24" s="93">
        <v>0</v>
      </c>
      <c r="J24" s="64">
        <v>0</v>
      </c>
      <c r="K24" s="93">
        <v>3</v>
      </c>
      <c r="L24" s="64">
        <v>1</v>
      </c>
      <c r="M24" s="65">
        <v>0</v>
      </c>
      <c r="N24" s="61">
        <v>0</v>
      </c>
      <c r="O24" s="62" t="str">
        <f t="shared" si="2"/>
        <v>-----</v>
      </c>
      <c r="P24" s="60">
        <f t="shared" si="7"/>
        <v>3</v>
      </c>
      <c r="Q24" s="61">
        <f t="shared" si="8"/>
        <v>1</v>
      </c>
      <c r="R24" s="62">
        <f t="shared" si="3"/>
        <v>0.5</v>
      </c>
      <c r="S24" s="93">
        <v>0</v>
      </c>
      <c r="T24" s="64">
        <v>0</v>
      </c>
      <c r="U24" s="93">
        <v>3</v>
      </c>
      <c r="V24" s="64">
        <v>1</v>
      </c>
    </row>
    <row r="25" spans="1:22" ht="12" customHeight="1" x14ac:dyDescent="0.4">
      <c r="A25" s="52"/>
      <c r="B25" s="66"/>
      <c r="C25" s="92" t="s">
        <v>38</v>
      </c>
      <c r="D25" s="68">
        <f t="shared" si="5"/>
        <v>0</v>
      </c>
      <c r="E25" s="69">
        <f t="shared" si="6"/>
        <v>0</v>
      </c>
      <c r="F25" s="70" t="str">
        <f t="shared" si="1"/>
        <v>-----</v>
      </c>
      <c r="G25" s="91">
        <v>0</v>
      </c>
      <c r="H25" s="72">
        <v>0</v>
      </c>
      <c r="I25" s="91">
        <v>0</v>
      </c>
      <c r="J25" s="72">
        <v>0</v>
      </c>
      <c r="K25" s="91">
        <v>0</v>
      </c>
      <c r="L25" s="72">
        <v>0</v>
      </c>
      <c r="M25" s="73">
        <v>0</v>
      </c>
      <c r="N25" s="69">
        <v>0</v>
      </c>
      <c r="O25" s="70" t="str">
        <f t="shared" si="2"/>
        <v>-----</v>
      </c>
      <c r="P25" s="68">
        <f t="shared" si="7"/>
        <v>0</v>
      </c>
      <c r="Q25" s="69">
        <f t="shared" si="8"/>
        <v>-1</v>
      </c>
      <c r="R25" s="70">
        <f t="shared" si="3"/>
        <v>-1</v>
      </c>
      <c r="S25" s="91">
        <v>0</v>
      </c>
      <c r="T25" s="72">
        <v>0</v>
      </c>
      <c r="U25" s="91">
        <v>0</v>
      </c>
      <c r="V25" s="72">
        <v>-1</v>
      </c>
    </row>
    <row r="26" spans="1:22" ht="12" customHeight="1" x14ac:dyDescent="0.4">
      <c r="A26" s="52"/>
      <c r="B26" s="4"/>
      <c r="C26" s="12" t="s">
        <v>18</v>
      </c>
      <c r="D26" s="44">
        <f>SUM(D27:D36)</f>
        <v>336</v>
      </c>
      <c r="E26" s="45">
        <f>SUM(E27:E36)</f>
        <v>77</v>
      </c>
      <c r="F26" s="38">
        <f t="shared" si="1"/>
        <v>0.29729729729729731</v>
      </c>
      <c r="G26" s="97">
        <f t="shared" ref="G26:N26" si="9">SUM(G27:G36)</f>
        <v>5</v>
      </c>
      <c r="H26" s="47">
        <f t="shared" si="9"/>
        <v>1</v>
      </c>
      <c r="I26" s="97">
        <f t="shared" si="9"/>
        <v>33</v>
      </c>
      <c r="J26" s="47">
        <f t="shared" si="9"/>
        <v>0</v>
      </c>
      <c r="K26" s="97">
        <f t="shared" si="9"/>
        <v>298</v>
      </c>
      <c r="L26" s="47">
        <f t="shared" si="9"/>
        <v>76</v>
      </c>
      <c r="M26" s="74">
        <f t="shared" si="9"/>
        <v>6</v>
      </c>
      <c r="N26" s="37">
        <f t="shared" si="9"/>
        <v>2</v>
      </c>
      <c r="O26" s="38">
        <f t="shared" si="2"/>
        <v>0.5</v>
      </c>
      <c r="P26" s="74">
        <f>SUM(P27:P36)</f>
        <v>345</v>
      </c>
      <c r="Q26" s="45">
        <f>SUM(Q27:Q36)</f>
        <v>80</v>
      </c>
      <c r="R26" s="38">
        <f t="shared" si="3"/>
        <v>0.30188679245283018</v>
      </c>
      <c r="S26" s="97">
        <f>SUM(S27:S36)</f>
        <v>34</v>
      </c>
      <c r="T26" s="47">
        <f>SUM(T27:T36)</f>
        <v>1</v>
      </c>
      <c r="U26" s="97">
        <f>SUM(U27:U36)</f>
        <v>311</v>
      </c>
      <c r="V26" s="47">
        <f>SUM(V27:V36)</f>
        <v>79</v>
      </c>
    </row>
    <row r="27" spans="1:22" ht="12" customHeight="1" x14ac:dyDescent="0.4">
      <c r="A27" s="52"/>
      <c r="B27" s="10" t="s">
        <v>83</v>
      </c>
      <c r="C27" s="96" t="s">
        <v>40</v>
      </c>
      <c r="D27" s="54">
        <f t="shared" ref="D27:D36" si="10">SUM(G27,I27,K27)</f>
        <v>93</v>
      </c>
      <c r="E27" s="55">
        <f t="shared" ref="E27:E36" si="11">SUM(H27,J27,L27)</f>
        <v>28</v>
      </c>
      <c r="F27" s="42">
        <f t="shared" si="1"/>
        <v>0.43076923076923079</v>
      </c>
      <c r="G27" s="95">
        <v>1</v>
      </c>
      <c r="H27" s="57">
        <v>0</v>
      </c>
      <c r="I27" s="95">
        <v>9</v>
      </c>
      <c r="J27" s="57">
        <v>0</v>
      </c>
      <c r="K27" s="95">
        <v>83</v>
      </c>
      <c r="L27" s="57">
        <v>28</v>
      </c>
      <c r="M27" s="58">
        <v>1</v>
      </c>
      <c r="N27" s="55">
        <v>0</v>
      </c>
      <c r="O27" s="42">
        <f t="shared" si="2"/>
        <v>0</v>
      </c>
      <c r="P27" s="54">
        <f t="shared" ref="P27:P36" si="12">SUM(S27,U27)</f>
        <v>94</v>
      </c>
      <c r="Q27" s="55">
        <f t="shared" ref="Q27:Q36" si="13">SUM(T27,V27)</f>
        <v>28</v>
      </c>
      <c r="R27" s="42">
        <f t="shared" si="3"/>
        <v>0.42424242424242425</v>
      </c>
      <c r="S27" s="95">
        <v>9</v>
      </c>
      <c r="T27" s="57">
        <v>0</v>
      </c>
      <c r="U27" s="95">
        <v>85</v>
      </c>
      <c r="V27" s="57">
        <v>28</v>
      </c>
    </row>
    <row r="28" spans="1:22" ht="12" customHeight="1" x14ac:dyDescent="0.4">
      <c r="A28" s="52"/>
      <c r="B28" s="10"/>
      <c r="C28" s="94" t="s">
        <v>41</v>
      </c>
      <c r="D28" s="60">
        <f t="shared" si="10"/>
        <v>49</v>
      </c>
      <c r="E28" s="61">
        <f t="shared" si="11"/>
        <v>18</v>
      </c>
      <c r="F28" s="62">
        <f t="shared" si="1"/>
        <v>0.58064516129032262</v>
      </c>
      <c r="G28" s="93">
        <v>0</v>
      </c>
      <c r="H28" s="64">
        <v>0</v>
      </c>
      <c r="I28" s="93">
        <v>3</v>
      </c>
      <c r="J28" s="64">
        <v>-1</v>
      </c>
      <c r="K28" s="93">
        <v>46</v>
      </c>
      <c r="L28" s="64">
        <v>19</v>
      </c>
      <c r="M28" s="65">
        <v>0</v>
      </c>
      <c r="N28" s="61">
        <v>0</v>
      </c>
      <c r="O28" s="62" t="str">
        <f t="shared" si="2"/>
        <v>-----</v>
      </c>
      <c r="P28" s="60">
        <f t="shared" si="12"/>
        <v>50</v>
      </c>
      <c r="Q28" s="61">
        <f t="shared" si="13"/>
        <v>15</v>
      </c>
      <c r="R28" s="62">
        <f t="shared" si="3"/>
        <v>0.42857142857142855</v>
      </c>
      <c r="S28" s="93">
        <v>3</v>
      </c>
      <c r="T28" s="64">
        <v>-1</v>
      </c>
      <c r="U28" s="93">
        <v>47</v>
      </c>
      <c r="V28" s="64">
        <v>16</v>
      </c>
    </row>
    <row r="29" spans="1:22" ht="12" customHeight="1" x14ac:dyDescent="0.4">
      <c r="A29" s="52"/>
      <c r="B29" s="10" t="s">
        <v>82</v>
      </c>
      <c r="C29" s="94" t="s">
        <v>43</v>
      </c>
      <c r="D29" s="60">
        <f t="shared" si="10"/>
        <v>18</v>
      </c>
      <c r="E29" s="61">
        <f t="shared" si="11"/>
        <v>5</v>
      </c>
      <c r="F29" s="62">
        <f t="shared" si="1"/>
        <v>0.38461538461538464</v>
      </c>
      <c r="G29" s="93">
        <v>0</v>
      </c>
      <c r="H29" s="64">
        <v>0</v>
      </c>
      <c r="I29" s="93">
        <v>5</v>
      </c>
      <c r="J29" s="64">
        <v>3</v>
      </c>
      <c r="K29" s="93">
        <v>13</v>
      </c>
      <c r="L29" s="64">
        <v>2</v>
      </c>
      <c r="M29" s="65">
        <v>0</v>
      </c>
      <c r="N29" s="61">
        <v>0</v>
      </c>
      <c r="O29" s="62" t="str">
        <f t="shared" si="2"/>
        <v>-----</v>
      </c>
      <c r="P29" s="60">
        <f t="shared" si="12"/>
        <v>19</v>
      </c>
      <c r="Q29" s="61">
        <f t="shared" si="13"/>
        <v>5</v>
      </c>
      <c r="R29" s="62">
        <f t="shared" si="3"/>
        <v>0.35714285714285715</v>
      </c>
      <c r="S29" s="93">
        <v>5</v>
      </c>
      <c r="T29" s="64">
        <v>3</v>
      </c>
      <c r="U29" s="93">
        <v>14</v>
      </c>
      <c r="V29" s="64">
        <v>2</v>
      </c>
    </row>
    <row r="30" spans="1:22" ht="12" customHeight="1" x14ac:dyDescent="0.4">
      <c r="A30" s="52" t="s">
        <v>44</v>
      </c>
      <c r="B30" s="10"/>
      <c r="C30" s="94" t="s">
        <v>45</v>
      </c>
      <c r="D30" s="60">
        <f t="shared" si="10"/>
        <v>37</v>
      </c>
      <c r="E30" s="61">
        <f t="shared" si="11"/>
        <v>10</v>
      </c>
      <c r="F30" s="62">
        <f t="shared" si="1"/>
        <v>0.37037037037037035</v>
      </c>
      <c r="G30" s="93">
        <v>0</v>
      </c>
      <c r="H30" s="64">
        <v>-1</v>
      </c>
      <c r="I30" s="93">
        <v>5</v>
      </c>
      <c r="J30" s="64">
        <v>0</v>
      </c>
      <c r="K30" s="93">
        <v>32</v>
      </c>
      <c r="L30" s="64">
        <v>11</v>
      </c>
      <c r="M30" s="65">
        <v>0</v>
      </c>
      <c r="N30" s="61">
        <v>-1</v>
      </c>
      <c r="O30" s="62">
        <f t="shared" si="2"/>
        <v>-1</v>
      </c>
      <c r="P30" s="60">
        <f t="shared" si="12"/>
        <v>38</v>
      </c>
      <c r="Q30" s="61">
        <f t="shared" si="13"/>
        <v>11</v>
      </c>
      <c r="R30" s="62">
        <f t="shared" si="3"/>
        <v>0.40740740740740738</v>
      </c>
      <c r="S30" s="93">
        <v>6</v>
      </c>
      <c r="T30" s="64">
        <v>1</v>
      </c>
      <c r="U30" s="93">
        <v>32</v>
      </c>
      <c r="V30" s="64">
        <v>10</v>
      </c>
    </row>
    <row r="31" spans="1:22" ht="12" customHeight="1" x14ac:dyDescent="0.4">
      <c r="A31" s="52"/>
      <c r="B31" s="10" t="s">
        <v>81</v>
      </c>
      <c r="C31" s="94" t="s">
        <v>47</v>
      </c>
      <c r="D31" s="60">
        <f t="shared" si="10"/>
        <v>50</v>
      </c>
      <c r="E31" s="61">
        <f t="shared" si="11"/>
        <v>6</v>
      </c>
      <c r="F31" s="62">
        <f t="shared" si="1"/>
        <v>0.13636363636363635</v>
      </c>
      <c r="G31" s="93">
        <v>0</v>
      </c>
      <c r="H31" s="64">
        <v>-2</v>
      </c>
      <c r="I31" s="93">
        <v>5</v>
      </c>
      <c r="J31" s="64">
        <v>-1</v>
      </c>
      <c r="K31" s="93">
        <v>45</v>
      </c>
      <c r="L31" s="64">
        <v>9</v>
      </c>
      <c r="M31" s="65">
        <v>0</v>
      </c>
      <c r="N31" s="61">
        <v>-2</v>
      </c>
      <c r="O31" s="62">
        <f t="shared" si="2"/>
        <v>-1</v>
      </c>
      <c r="P31" s="60">
        <f t="shared" si="12"/>
        <v>53</v>
      </c>
      <c r="Q31" s="61">
        <f t="shared" si="13"/>
        <v>11</v>
      </c>
      <c r="R31" s="62">
        <f t="shared" si="3"/>
        <v>0.26190476190476192</v>
      </c>
      <c r="S31" s="93">
        <v>5</v>
      </c>
      <c r="T31" s="64">
        <v>-1</v>
      </c>
      <c r="U31" s="93">
        <v>48</v>
      </c>
      <c r="V31" s="64">
        <v>12</v>
      </c>
    </row>
    <row r="32" spans="1:22" ht="12" customHeight="1" x14ac:dyDescent="0.4">
      <c r="A32" s="52"/>
      <c r="B32" s="10"/>
      <c r="C32" s="94" t="s">
        <v>48</v>
      </c>
      <c r="D32" s="60">
        <f t="shared" si="10"/>
        <v>12</v>
      </c>
      <c r="E32" s="61">
        <f t="shared" si="11"/>
        <v>3</v>
      </c>
      <c r="F32" s="62">
        <f t="shared" si="1"/>
        <v>0.33333333333333331</v>
      </c>
      <c r="G32" s="93">
        <v>3</v>
      </c>
      <c r="H32" s="64">
        <v>3</v>
      </c>
      <c r="I32" s="93">
        <v>0</v>
      </c>
      <c r="J32" s="64">
        <v>0</v>
      </c>
      <c r="K32" s="93">
        <v>9</v>
      </c>
      <c r="L32" s="64">
        <v>0</v>
      </c>
      <c r="M32" s="65">
        <v>3</v>
      </c>
      <c r="N32" s="61">
        <v>3</v>
      </c>
      <c r="O32" s="62" t="str">
        <f t="shared" si="2"/>
        <v>-----</v>
      </c>
      <c r="P32" s="60">
        <f t="shared" si="12"/>
        <v>10</v>
      </c>
      <c r="Q32" s="61">
        <f t="shared" si="13"/>
        <v>1</v>
      </c>
      <c r="R32" s="62">
        <f t="shared" si="3"/>
        <v>0.1111111111111111</v>
      </c>
      <c r="S32" s="93">
        <v>0</v>
      </c>
      <c r="T32" s="64">
        <v>0</v>
      </c>
      <c r="U32" s="93">
        <v>10</v>
      </c>
      <c r="V32" s="64">
        <v>1</v>
      </c>
    </row>
    <row r="33" spans="1:22" ht="12" customHeight="1" x14ac:dyDescent="0.4">
      <c r="A33" s="52"/>
      <c r="B33" s="10" t="s">
        <v>29</v>
      </c>
      <c r="C33" s="94" t="s">
        <v>50</v>
      </c>
      <c r="D33" s="60">
        <f t="shared" si="10"/>
        <v>23</v>
      </c>
      <c r="E33" s="61">
        <f t="shared" si="11"/>
        <v>9</v>
      </c>
      <c r="F33" s="62">
        <f t="shared" si="1"/>
        <v>0.6428571428571429</v>
      </c>
      <c r="G33" s="93">
        <v>1</v>
      </c>
      <c r="H33" s="64">
        <v>1</v>
      </c>
      <c r="I33" s="93">
        <v>2</v>
      </c>
      <c r="J33" s="64">
        <v>-1</v>
      </c>
      <c r="K33" s="93">
        <v>20</v>
      </c>
      <c r="L33" s="64">
        <v>9</v>
      </c>
      <c r="M33" s="65">
        <v>2</v>
      </c>
      <c r="N33" s="61">
        <v>2</v>
      </c>
      <c r="O33" s="62" t="str">
        <f t="shared" si="2"/>
        <v>-----</v>
      </c>
      <c r="P33" s="60">
        <f t="shared" si="12"/>
        <v>24</v>
      </c>
      <c r="Q33" s="61">
        <f t="shared" si="13"/>
        <v>10</v>
      </c>
      <c r="R33" s="62">
        <f t="shared" si="3"/>
        <v>0.7142857142857143</v>
      </c>
      <c r="S33" s="93">
        <v>2</v>
      </c>
      <c r="T33" s="64">
        <v>-1</v>
      </c>
      <c r="U33" s="93">
        <v>22</v>
      </c>
      <c r="V33" s="64">
        <v>11</v>
      </c>
    </row>
    <row r="34" spans="1:22" ht="12" customHeight="1" x14ac:dyDescent="0.4">
      <c r="A34" s="52"/>
      <c r="B34" s="10"/>
      <c r="C34" s="94" t="s">
        <v>51</v>
      </c>
      <c r="D34" s="60">
        <f t="shared" si="10"/>
        <v>23</v>
      </c>
      <c r="E34" s="61">
        <f t="shared" si="11"/>
        <v>4</v>
      </c>
      <c r="F34" s="62">
        <f t="shared" si="1"/>
        <v>0.21052631578947367</v>
      </c>
      <c r="G34" s="93">
        <v>0</v>
      </c>
      <c r="H34" s="64">
        <v>0</v>
      </c>
      <c r="I34" s="93">
        <v>1</v>
      </c>
      <c r="J34" s="64">
        <v>-1</v>
      </c>
      <c r="K34" s="93">
        <v>22</v>
      </c>
      <c r="L34" s="64">
        <v>5</v>
      </c>
      <c r="M34" s="65">
        <v>0</v>
      </c>
      <c r="N34" s="61">
        <v>0</v>
      </c>
      <c r="O34" s="62" t="str">
        <f t="shared" si="2"/>
        <v>-----</v>
      </c>
      <c r="P34" s="60">
        <f t="shared" si="12"/>
        <v>25</v>
      </c>
      <c r="Q34" s="61">
        <f t="shared" si="13"/>
        <v>6</v>
      </c>
      <c r="R34" s="62">
        <f t="shared" si="3"/>
        <v>0.31578947368421051</v>
      </c>
      <c r="S34" s="93">
        <v>1</v>
      </c>
      <c r="T34" s="64">
        <v>-1</v>
      </c>
      <c r="U34" s="93">
        <v>24</v>
      </c>
      <c r="V34" s="64">
        <v>7</v>
      </c>
    </row>
    <row r="35" spans="1:22" ht="12" customHeight="1" x14ac:dyDescent="0.4">
      <c r="A35" s="52"/>
      <c r="B35" s="10" t="s">
        <v>32</v>
      </c>
      <c r="C35" s="94" t="s">
        <v>53</v>
      </c>
      <c r="D35" s="60">
        <f t="shared" si="10"/>
        <v>26</v>
      </c>
      <c r="E35" s="61">
        <f t="shared" si="11"/>
        <v>-6</v>
      </c>
      <c r="F35" s="62">
        <f t="shared" si="1"/>
        <v>-0.1875</v>
      </c>
      <c r="G35" s="93">
        <v>0</v>
      </c>
      <c r="H35" s="64">
        <v>0</v>
      </c>
      <c r="I35" s="93">
        <v>2</v>
      </c>
      <c r="J35" s="64">
        <v>1</v>
      </c>
      <c r="K35" s="93">
        <v>24</v>
      </c>
      <c r="L35" s="64">
        <v>-7</v>
      </c>
      <c r="M35" s="65">
        <v>0</v>
      </c>
      <c r="N35" s="61">
        <v>0</v>
      </c>
      <c r="O35" s="62" t="str">
        <f t="shared" si="2"/>
        <v>-----</v>
      </c>
      <c r="P35" s="60">
        <f t="shared" si="12"/>
        <v>27</v>
      </c>
      <c r="Q35" s="61">
        <f t="shared" si="13"/>
        <v>-7</v>
      </c>
      <c r="R35" s="62">
        <f t="shared" si="3"/>
        <v>-0.20588235294117646</v>
      </c>
      <c r="S35" s="93">
        <v>2</v>
      </c>
      <c r="T35" s="64">
        <v>1</v>
      </c>
      <c r="U35" s="93">
        <v>25</v>
      </c>
      <c r="V35" s="64">
        <v>-8</v>
      </c>
    </row>
    <row r="36" spans="1:22" ht="12" customHeight="1" x14ac:dyDescent="0.4">
      <c r="A36" s="52"/>
      <c r="B36" s="66"/>
      <c r="C36" s="92" t="s">
        <v>54</v>
      </c>
      <c r="D36" s="68">
        <f t="shared" si="10"/>
        <v>5</v>
      </c>
      <c r="E36" s="69">
        <f t="shared" si="11"/>
        <v>0</v>
      </c>
      <c r="F36" s="70">
        <f t="shared" si="1"/>
        <v>0</v>
      </c>
      <c r="G36" s="91">
        <v>0</v>
      </c>
      <c r="H36" s="72">
        <v>0</v>
      </c>
      <c r="I36" s="91">
        <v>1</v>
      </c>
      <c r="J36" s="72">
        <v>0</v>
      </c>
      <c r="K36" s="91">
        <v>4</v>
      </c>
      <c r="L36" s="72">
        <v>0</v>
      </c>
      <c r="M36" s="73">
        <v>0</v>
      </c>
      <c r="N36" s="69">
        <v>0</v>
      </c>
      <c r="O36" s="70" t="str">
        <f t="shared" si="2"/>
        <v>-----</v>
      </c>
      <c r="P36" s="68">
        <f t="shared" si="12"/>
        <v>5</v>
      </c>
      <c r="Q36" s="69">
        <f t="shared" si="13"/>
        <v>0</v>
      </c>
      <c r="R36" s="70">
        <f t="shared" si="3"/>
        <v>0</v>
      </c>
      <c r="S36" s="91">
        <v>1</v>
      </c>
      <c r="T36" s="72">
        <v>0</v>
      </c>
      <c r="U36" s="91">
        <v>4</v>
      </c>
      <c r="V36" s="72">
        <v>0</v>
      </c>
    </row>
    <row r="37" spans="1:22" ht="12" customHeight="1" x14ac:dyDescent="0.4">
      <c r="A37" s="52"/>
      <c r="B37" s="10"/>
      <c r="C37" s="12" t="s">
        <v>18</v>
      </c>
      <c r="D37" s="75">
        <f>SUM(D38:D41)</f>
        <v>67</v>
      </c>
      <c r="E37" s="76">
        <f>SUM(E38:E41)</f>
        <v>21</v>
      </c>
      <c r="F37" s="34">
        <f t="shared" si="1"/>
        <v>0.45652173913043476</v>
      </c>
      <c r="G37" s="100">
        <f t="shared" ref="G37:N37" si="14">SUM(G38:G41)</f>
        <v>2</v>
      </c>
      <c r="H37" s="78">
        <f t="shared" si="14"/>
        <v>1</v>
      </c>
      <c r="I37" s="100">
        <f t="shared" si="14"/>
        <v>10</v>
      </c>
      <c r="J37" s="78">
        <f t="shared" si="14"/>
        <v>1</v>
      </c>
      <c r="K37" s="100">
        <f t="shared" si="14"/>
        <v>55</v>
      </c>
      <c r="L37" s="78">
        <f t="shared" si="14"/>
        <v>19</v>
      </c>
      <c r="M37" s="79">
        <f t="shared" si="14"/>
        <v>2</v>
      </c>
      <c r="N37" s="29">
        <f t="shared" si="14"/>
        <v>1</v>
      </c>
      <c r="O37" s="34">
        <f t="shared" si="2"/>
        <v>1</v>
      </c>
      <c r="P37" s="79">
        <f>SUM(P38:P41)</f>
        <v>73</v>
      </c>
      <c r="Q37" s="76">
        <f>SUM(Q38:Q41)</f>
        <v>24</v>
      </c>
      <c r="R37" s="34">
        <f t="shared" si="3"/>
        <v>0.48979591836734693</v>
      </c>
      <c r="S37" s="100">
        <f>SUM(S38:S41)</f>
        <v>11</v>
      </c>
      <c r="T37" s="78">
        <f>SUM(T38:T41)</f>
        <v>2</v>
      </c>
      <c r="U37" s="100">
        <f>SUM(U38:U41)</f>
        <v>62</v>
      </c>
      <c r="V37" s="78">
        <f>SUM(V38:V41)</f>
        <v>22</v>
      </c>
    </row>
    <row r="38" spans="1:22" ht="12" customHeight="1" x14ac:dyDescent="0.4">
      <c r="A38" s="52"/>
      <c r="B38" s="10" t="s">
        <v>55</v>
      </c>
      <c r="C38" s="96" t="s">
        <v>80</v>
      </c>
      <c r="D38" s="54">
        <f t="shared" ref="D38:E41" si="15">SUM(G38,I38,K38)</f>
        <v>33</v>
      </c>
      <c r="E38" s="55">
        <f t="shared" si="15"/>
        <v>16</v>
      </c>
      <c r="F38" s="42">
        <f t="shared" si="1"/>
        <v>0.94117647058823528</v>
      </c>
      <c r="G38" s="95">
        <v>1</v>
      </c>
      <c r="H38" s="57">
        <v>1</v>
      </c>
      <c r="I38" s="95">
        <v>5</v>
      </c>
      <c r="J38" s="57">
        <v>1</v>
      </c>
      <c r="K38" s="95">
        <v>27</v>
      </c>
      <c r="L38" s="57">
        <v>14</v>
      </c>
      <c r="M38" s="58">
        <v>1</v>
      </c>
      <c r="N38" s="55">
        <v>1</v>
      </c>
      <c r="O38" s="42" t="str">
        <f t="shared" si="2"/>
        <v>-----</v>
      </c>
      <c r="P38" s="54">
        <f t="shared" ref="P38:Q41" si="16">SUM(S38,U38)</f>
        <v>38</v>
      </c>
      <c r="Q38" s="55">
        <f t="shared" si="16"/>
        <v>20</v>
      </c>
      <c r="R38" s="42">
        <f t="shared" si="3"/>
        <v>1.1111111111111112</v>
      </c>
      <c r="S38" s="95">
        <v>5</v>
      </c>
      <c r="T38" s="57">
        <v>1</v>
      </c>
      <c r="U38" s="95">
        <v>33</v>
      </c>
      <c r="V38" s="57">
        <v>19</v>
      </c>
    </row>
    <row r="39" spans="1:22" ht="12" customHeight="1" x14ac:dyDescent="0.4">
      <c r="A39" s="52"/>
      <c r="B39" s="10" t="s">
        <v>57</v>
      </c>
      <c r="C39" s="94" t="s">
        <v>79</v>
      </c>
      <c r="D39" s="60">
        <f t="shared" si="15"/>
        <v>1</v>
      </c>
      <c r="E39" s="61">
        <f t="shared" si="15"/>
        <v>-3</v>
      </c>
      <c r="F39" s="62">
        <f t="shared" si="1"/>
        <v>-0.75</v>
      </c>
      <c r="G39" s="93">
        <v>0</v>
      </c>
      <c r="H39" s="64">
        <v>0</v>
      </c>
      <c r="I39" s="93">
        <v>0</v>
      </c>
      <c r="J39" s="64">
        <v>-2</v>
      </c>
      <c r="K39" s="93">
        <v>1</v>
      </c>
      <c r="L39" s="64">
        <v>-1</v>
      </c>
      <c r="M39" s="65">
        <v>0</v>
      </c>
      <c r="N39" s="61">
        <v>0</v>
      </c>
      <c r="O39" s="62" t="str">
        <f t="shared" si="2"/>
        <v>-----</v>
      </c>
      <c r="P39" s="60">
        <f t="shared" si="16"/>
        <v>2</v>
      </c>
      <c r="Q39" s="61">
        <f t="shared" si="16"/>
        <v>-3</v>
      </c>
      <c r="R39" s="62">
        <f t="shared" si="3"/>
        <v>-0.6</v>
      </c>
      <c r="S39" s="93">
        <v>1</v>
      </c>
      <c r="T39" s="64">
        <v>-1</v>
      </c>
      <c r="U39" s="93">
        <v>1</v>
      </c>
      <c r="V39" s="64">
        <v>-2</v>
      </c>
    </row>
    <row r="40" spans="1:22" ht="12" customHeight="1" x14ac:dyDescent="0.4">
      <c r="A40" s="52"/>
      <c r="B40" s="10" t="s">
        <v>29</v>
      </c>
      <c r="C40" s="94" t="s">
        <v>78</v>
      </c>
      <c r="D40" s="60">
        <f t="shared" si="15"/>
        <v>15</v>
      </c>
      <c r="E40" s="61">
        <f t="shared" si="15"/>
        <v>10</v>
      </c>
      <c r="F40" s="62">
        <f t="shared" si="1"/>
        <v>2</v>
      </c>
      <c r="G40" s="93">
        <v>0</v>
      </c>
      <c r="H40" s="64">
        <v>0</v>
      </c>
      <c r="I40" s="93">
        <v>3</v>
      </c>
      <c r="J40" s="64">
        <v>1</v>
      </c>
      <c r="K40" s="93">
        <v>12</v>
      </c>
      <c r="L40" s="64">
        <v>9</v>
      </c>
      <c r="M40" s="65">
        <v>0</v>
      </c>
      <c r="N40" s="61">
        <v>0</v>
      </c>
      <c r="O40" s="62" t="str">
        <f t="shared" si="2"/>
        <v>-----</v>
      </c>
      <c r="P40" s="60">
        <f t="shared" si="16"/>
        <v>16</v>
      </c>
      <c r="Q40" s="61">
        <f t="shared" si="16"/>
        <v>11</v>
      </c>
      <c r="R40" s="62">
        <f t="shared" si="3"/>
        <v>2.2000000000000002</v>
      </c>
      <c r="S40" s="93">
        <v>3</v>
      </c>
      <c r="T40" s="64">
        <v>1</v>
      </c>
      <c r="U40" s="93">
        <v>13</v>
      </c>
      <c r="V40" s="64">
        <v>10</v>
      </c>
    </row>
    <row r="41" spans="1:22" ht="12" customHeight="1" x14ac:dyDescent="0.4">
      <c r="A41" s="52"/>
      <c r="B41" s="80" t="s">
        <v>52</v>
      </c>
      <c r="C41" s="92" t="s">
        <v>60</v>
      </c>
      <c r="D41" s="82">
        <f t="shared" si="15"/>
        <v>18</v>
      </c>
      <c r="E41" s="83">
        <f t="shared" si="15"/>
        <v>-2</v>
      </c>
      <c r="F41" s="84">
        <f t="shared" si="1"/>
        <v>-0.1</v>
      </c>
      <c r="G41" s="99">
        <v>1</v>
      </c>
      <c r="H41" s="86">
        <v>0</v>
      </c>
      <c r="I41" s="99">
        <v>2</v>
      </c>
      <c r="J41" s="86">
        <v>1</v>
      </c>
      <c r="K41" s="99">
        <v>15</v>
      </c>
      <c r="L41" s="86">
        <v>-3</v>
      </c>
      <c r="M41" s="87">
        <v>1</v>
      </c>
      <c r="N41" s="83">
        <v>0</v>
      </c>
      <c r="O41" s="84">
        <f t="shared" si="2"/>
        <v>0</v>
      </c>
      <c r="P41" s="82">
        <f t="shared" si="16"/>
        <v>17</v>
      </c>
      <c r="Q41" s="83">
        <f t="shared" si="16"/>
        <v>-4</v>
      </c>
      <c r="R41" s="84">
        <f t="shared" si="3"/>
        <v>-0.19047619047619047</v>
      </c>
      <c r="S41" s="99">
        <v>2</v>
      </c>
      <c r="T41" s="86">
        <v>1</v>
      </c>
      <c r="U41" s="99">
        <v>15</v>
      </c>
      <c r="V41" s="86">
        <v>-5</v>
      </c>
    </row>
    <row r="42" spans="1:22" ht="12" customHeight="1" x14ac:dyDescent="0.4">
      <c r="A42" s="52" t="s">
        <v>61</v>
      </c>
      <c r="B42" s="4"/>
      <c r="C42" s="88" t="s">
        <v>18</v>
      </c>
      <c r="D42" s="44">
        <f>SUM(D43:D49)</f>
        <v>146</v>
      </c>
      <c r="E42" s="45">
        <f>SUM(E43:E49)</f>
        <v>2</v>
      </c>
      <c r="F42" s="38">
        <f t="shared" si="1"/>
        <v>1.3888888888888888E-2</v>
      </c>
      <c r="G42" s="97">
        <f t="shared" ref="G42:N42" si="17">SUM(G43:G49)</f>
        <v>1</v>
      </c>
      <c r="H42" s="47">
        <f t="shared" si="17"/>
        <v>-3</v>
      </c>
      <c r="I42" s="97">
        <f t="shared" si="17"/>
        <v>17</v>
      </c>
      <c r="J42" s="47">
        <f t="shared" si="17"/>
        <v>6</v>
      </c>
      <c r="K42" s="97">
        <f t="shared" si="17"/>
        <v>128</v>
      </c>
      <c r="L42" s="47">
        <f t="shared" si="17"/>
        <v>-1</v>
      </c>
      <c r="M42" s="89">
        <f t="shared" si="17"/>
        <v>1</v>
      </c>
      <c r="N42" s="51">
        <f t="shared" si="17"/>
        <v>-4</v>
      </c>
      <c r="O42" s="38">
        <f t="shared" si="2"/>
        <v>-0.8</v>
      </c>
      <c r="P42" s="89">
        <f>SUM(P43:P49)</f>
        <v>148</v>
      </c>
      <c r="Q42" s="98">
        <f>SUM(Q43:Q49)</f>
        <v>5</v>
      </c>
      <c r="R42" s="38">
        <f t="shared" si="3"/>
        <v>3.4965034965034968E-2</v>
      </c>
      <c r="S42" s="97">
        <f>SUM(S43:S49)</f>
        <v>17</v>
      </c>
      <c r="T42" s="47">
        <f>SUM(T43:T49)</f>
        <v>6</v>
      </c>
      <c r="U42" s="97">
        <f>SUM(U43:U49)</f>
        <v>131</v>
      </c>
      <c r="V42" s="47">
        <f>SUM(V43:V49)</f>
        <v>-1</v>
      </c>
    </row>
    <row r="43" spans="1:22" ht="12" customHeight="1" x14ac:dyDescent="0.4">
      <c r="A43" s="52"/>
      <c r="B43" s="10"/>
      <c r="C43" s="96" t="s">
        <v>62</v>
      </c>
      <c r="D43" s="54">
        <f t="shared" ref="D43:E49" si="18">SUM(G43,I43,K43)</f>
        <v>64</v>
      </c>
      <c r="E43" s="55">
        <f t="shared" si="18"/>
        <v>6</v>
      </c>
      <c r="F43" s="42">
        <f t="shared" si="1"/>
        <v>0.10344827586206896</v>
      </c>
      <c r="G43" s="95">
        <v>0</v>
      </c>
      <c r="H43" s="57">
        <v>0</v>
      </c>
      <c r="I43" s="95">
        <v>3</v>
      </c>
      <c r="J43" s="57">
        <v>0</v>
      </c>
      <c r="K43" s="95">
        <v>61</v>
      </c>
      <c r="L43" s="57">
        <v>6</v>
      </c>
      <c r="M43" s="58">
        <v>0</v>
      </c>
      <c r="N43" s="55">
        <v>0</v>
      </c>
      <c r="O43" s="42" t="str">
        <f t="shared" si="2"/>
        <v>-----</v>
      </c>
      <c r="P43" s="54">
        <f t="shared" ref="P43:Q49" si="19">SUM(S43,U43)</f>
        <v>66</v>
      </c>
      <c r="Q43" s="55">
        <f t="shared" si="19"/>
        <v>6</v>
      </c>
      <c r="R43" s="42">
        <f t="shared" si="3"/>
        <v>0.1</v>
      </c>
      <c r="S43" s="95">
        <v>3</v>
      </c>
      <c r="T43" s="57">
        <v>0</v>
      </c>
      <c r="U43" s="95">
        <v>63</v>
      </c>
      <c r="V43" s="57">
        <v>6</v>
      </c>
    </row>
    <row r="44" spans="1:22" ht="12" customHeight="1" x14ac:dyDescent="0.4">
      <c r="A44" s="52"/>
      <c r="B44" s="10" t="s">
        <v>77</v>
      </c>
      <c r="C44" s="94" t="s">
        <v>63</v>
      </c>
      <c r="D44" s="60">
        <f t="shared" si="18"/>
        <v>7</v>
      </c>
      <c r="E44" s="61">
        <f t="shared" si="18"/>
        <v>-1</v>
      </c>
      <c r="F44" s="62">
        <f t="shared" si="1"/>
        <v>-0.125</v>
      </c>
      <c r="G44" s="93">
        <v>0</v>
      </c>
      <c r="H44" s="64">
        <v>0</v>
      </c>
      <c r="I44" s="93">
        <v>0</v>
      </c>
      <c r="J44" s="64">
        <v>-1</v>
      </c>
      <c r="K44" s="93">
        <v>7</v>
      </c>
      <c r="L44" s="64">
        <v>0</v>
      </c>
      <c r="M44" s="65">
        <v>0</v>
      </c>
      <c r="N44" s="61">
        <v>0</v>
      </c>
      <c r="O44" s="62" t="str">
        <f t="shared" si="2"/>
        <v>-----</v>
      </c>
      <c r="P44" s="60">
        <f t="shared" si="19"/>
        <v>7</v>
      </c>
      <c r="Q44" s="61">
        <f t="shared" si="19"/>
        <v>-1</v>
      </c>
      <c r="R44" s="62">
        <f t="shared" si="3"/>
        <v>-0.125</v>
      </c>
      <c r="S44" s="93">
        <v>0</v>
      </c>
      <c r="T44" s="64">
        <v>-1</v>
      </c>
      <c r="U44" s="93">
        <v>7</v>
      </c>
      <c r="V44" s="64">
        <v>0</v>
      </c>
    </row>
    <row r="45" spans="1:22" ht="12" customHeight="1" x14ac:dyDescent="0.4">
      <c r="A45" s="52"/>
      <c r="B45" s="10" t="s">
        <v>76</v>
      </c>
      <c r="C45" s="94" t="s">
        <v>75</v>
      </c>
      <c r="D45" s="60">
        <f t="shared" si="18"/>
        <v>9</v>
      </c>
      <c r="E45" s="61">
        <f t="shared" si="18"/>
        <v>4</v>
      </c>
      <c r="F45" s="62">
        <f t="shared" si="1"/>
        <v>0.8</v>
      </c>
      <c r="G45" s="93">
        <v>0</v>
      </c>
      <c r="H45" s="64">
        <v>0</v>
      </c>
      <c r="I45" s="93">
        <v>4</v>
      </c>
      <c r="J45" s="64">
        <v>3</v>
      </c>
      <c r="K45" s="93">
        <v>5</v>
      </c>
      <c r="L45" s="64">
        <v>1</v>
      </c>
      <c r="M45" s="65">
        <v>0</v>
      </c>
      <c r="N45" s="61">
        <v>0</v>
      </c>
      <c r="O45" s="62" t="str">
        <f t="shared" si="2"/>
        <v>-----</v>
      </c>
      <c r="P45" s="60">
        <f t="shared" si="19"/>
        <v>9</v>
      </c>
      <c r="Q45" s="61">
        <f t="shared" si="19"/>
        <v>4</v>
      </c>
      <c r="R45" s="62">
        <f t="shared" si="3"/>
        <v>0.8</v>
      </c>
      <c r="S45" s="93">
        <v>4</v>
      </c>
      <c r="T45" s="64">
        <v>3</v>
      </c>
      <c r="U45" s="93">
        <v>5</v>
      </c>
      <c r="V45" s="64">
        <v>1</v>
      </c>
    </row>
    <row r="46" spans="1:22" ht="12" customHeight="1" x14ac:dyDescent="0.4">
      <c r="A46" s="52"/>
      <c r="B46" s="10" t="s">
        <v>29</v>
      </c>
      <c r="C46" s="94" t="s">
        <v>74</v>
      </c>
      <c r="D46" s="60">
        <f t="shared" si="18"/>
        <v>19</v>
      </c>
      <c r="E46" s="61">
        <f t="shared" si="18"/>
        <v>-1</v>
      </c>
      <c r="F46" s="62">
        <f t="shared" si="1"/>
        <v>-0.05</v>
      </c>
      <c r="G46" s="93">
        <v>0</v>
      </c>
      <c r="H46" s="64">
        <v>-2</v>
      </c>
      <c r="I46" s="93">
        <v>5</v>
      </c>
      <c r="J46" s="64">
        <v>4</v>
      </c>
      <c r="K46" s="93">
        <v>14</v>
      </c>
      <c r="L46" s="64">
        <v>-3</v>
      </c>
      <c r="M46" s="65">
        <v>0</v>
      </c>
      <c r="N46" s="61">
        <v>-3</v>
      </c>
      <c r="O46" s="62">
        <f t="shared" si="2"/>
        <v>-1</v>
      </c>
      <c r="P46" s="60">
        <f t="shared" si="19"/>
        <v>19</v>
      </c>
      <c r="Q46" s="61">
        <f t="shared" si="19"/>
        <v>1</v>
      </c>
      <c r="R46" s="62">
        <f t="shared" si="3"/>
        <v>5.5555555555555552E-2</v>
      </c>
      <c r="S46" s="93">
        <v>5</v>
      </c>
      <c r="T46" s="64">
        <v>4</v>
      </c>
      <c r="U46" s="93">
        <v>14</v>
      </c>
      <c r="V46" s="64">
        <v>-3</v>
      </c>
    </row>
    <row r="47" spans="1:22" ht="12" customHeight="1" x14ac:dyDescent="0.4">
      <c r="A47" s="52"/>
      <c r="B47" s="10" t="s">
        <v>32</v>
      </c>
      <c r="C47" s="94" t="s">
        <v>73</v>
      </c>
      <c r="D47" s="60">
        <f t="shared" si="18"/>
        <v>11</v>
      </c>
      <c r="E47" s="61">
        <f t="shared" si="18"/>
        <v>-6</v>
      </c>
      <c r="F47" s="62">
        <f t="shared" si="1"/>
        <v>-0.35294117647058826</v>
      </c>
      <c r="G47" s="93">
        <v>0</v>
      </c>
      <c r="H47" s="64">
        <v>0</v>
      </c>
      <c r="I47" s="93">
        <v>1</v>
      </c>
      <c r="J47" s="64">
        <v>-1</v>
      </c>
      <c r="K47" s="93">
        <v>10</v>
      </c>
      <c r="L47" s="64">
        <v>-5</v>
      </c>
      <c r="M47" s="65">
        <v>0</v>
      </c>
      <c r="N47" s="61">
        <v>0</v>
      </c>
      <c r="O47" s="62" t="str">
        <f t="shared" si="2"/>
        <v>-----</v>
      </c>
      <c r="P47" s="60">
        <f t="shared" si="19"/>
        <v>11</v>
      </c>
      <c r="Q47" s="61">
        <f t="shared" si="19"/>
        <v>-6</v>
      </c>
      <c r="R47" s="62">
        <f t="shared" si="3"/>
        <v>-0.35294117647058826</v>
      </c>
      <c r="S47" s="93">
        <v>1</v>
      </c>
      <c r="T47" s="64">
        <v>-1</v>
      </c>
      <c r="U47" s="93">
        <v>10</v>
      </c>
      <c r="V47" s="64">
        <v>-5</v>
      </c>
    </row>
    <row r="48" spans="1:22" ht="12" customHeight="1" x14ac:dyDescent="0.4">
      <c r="A48" s="52"/>
      <c r="B48" s="10"/>
      <c r="C48" s="94" t="s">
        <v>68</v>
      </c>
      <c r="D48" s="60">
        <f t="shared" si="18"/>
        <v>12</v>
      </c>
      <c r="E48" s="61">
        <f t="shared" si="18"/>
        <v>2</v>
      </c>
      <c r="F48" s="62">
        <f t="shared" si="1"/>
        <v>0.2</v>
      </c>
      <c r="G48" s="93">
        <v>0</v>
      </c>
      <c r="H48" s="64">
        <v>0</v>
      </c>
      <c r="I48" s="93">
        <v>3</v>
      </c>
      <c r="J48" s="64">
        <v>3</v>
      </c>
      <c r="K48" s="93">
        <v>9</v>
      </c>
      <c r="L48" s="64">
        <v>-1</v>
      </c>
      <c r="M48" s="65">
        <v>0</v>
      </c>
      <c r="N48" s="61">
        <v>0</v>
      </c>
      <c r="O48" s="62" t="str">
        <f t="shared" si="2"/>
        <v>-----</v>
      </c>
      <c r="P48" s="60">
        <f t="shared" si="19"/>
        <v>12</v>
      </c>
      <c r="Q48" s="61">
        <f t="shared" si="19"/>
        <v>1</v>
      </c>
      <c r="R48" s="62">
        <f t="shared" si="3"/>
        <v>9.0909090909090912E-2</v>
      </c>
      <c r="S48" s="93">
        <v>3</v>
      </c>
      <c r="T48" s="64">
        <v>3</v>
      </c>
      <c r="U48" s="93">
        <v>9</v>
      </c>
      <c r="V48" s="64">
        <v>-2</v>
      </c>
    </row>
    <row r="49" spans="1:22" ht="12" customHeight="1" x14ac:dyDescent="0.4">
      <c r="A49" s="80"/>
      <c r="B49" s="66"/>
      <c r="C49" s="92" t="s">
        <v>69</v>
      </c>
      <c r="D49" s="68">
        <f t="shared" si="18"/>
        <v>24</v>
      </c>
      <c r="E49" s="69">
        <f t="shared" si="18"/>
        <v>-2</v>
      </c>
      <c r="F49" s="70">
        <f t="shared" si="1"/>
        <v>-7.6923076923076927E-2</v>
      </c>
      <c r="G49" s="91">
        <v>1</v>
      </c>
      <c r="H49" s="72">
        <v>-1</v>
      </c>
      <c r="I49" s="91">
        <v>1</v>
      </c>
      <c r="J49" s="72">
        <v>-2</v>
      </c>
      <c r="K49" s="91">
        <v>22</v>
      </c>
      <c r="L49" s="72">
        <v>1</v>
      </c>
      <c r="M49" s="73">
        <v>1</v>
      </c>
      <c r="N49" s="69">
        <v>-1</v>
      </c>
      <c r="O49" s="70">
        <f t="shared" si="2"/>
        <v>-0.5</v>
      </c>
      <c r="P49" s="68">
        <f t="shared" si="19"/>
        <v>24</v>
      </c>
      <c r="Q49" s="69">
        <f t="shared" si="19"/>
        <v>0</v>
      </c>
      <c r="R49" s="70">
        <f t="shared" si="3"/>
        <v>0</v>
      </c>
      <c r="S49" s="91">
        <v>1</v>
      </c>
      <c r="T49" s="72">
        <v>-2</v>
      </c>
      <c r="U49" s="91">
        <v>23</v>
      </c>
      <c r="V49" s="72">
        <v>2</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98</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101</v>
      </c>
      <c r="V1" s="3" t="s">
        <v>0</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164</v>
      </c>
      <c r="E5" s="29">
        <f>SUM(E9,E10,E26,E37,E42)</f>
        <v>-3</v>
      </c>
      <c r="F5" s="30">
        <f>IF(D5-E5&gt;0,E5/(D5-E5),"-----")</f>
        <v>-1.7964071856287425E-2</v>
      </c>
      <c r="G5" s="102">
        <f t="shared" ref="G5:N5" si="0">SUM(G9,G10,G26,G37,G42)</f>
        <v>1</v>
      </c>
      <c r="H5" s="32">
        <f t="shared" si="0"/>
        <v>-2</v>
      </c>
      <c r="I5" s="102">
        <f t="shared" si="0"/>
        <v>12</v>
      </c>
      <c r="J5" s="32">
        <f t="shared" si="0"/>
        <v>-4</v>
      </c>
      <c r="K5" s="102">
        <f t="shared" si="0"/>
        <v>151</v>
      </c>
      <c r="L5" s="32">
        <f t="shared" si="0"/>
        <v>3</v>
      </c>
      <c r="M5" s="33">
        <f t="shared" si="0"/>
        <v>1</v>
      </c>
      <c r="N5" s="29">
        <f t="shared" si="0"/>
        <v>-2</v>
      </c>
      <c r="O5" s="30">
        <f>IF(M5-N5&gt;0,N5/(M5-N5),"-----")</f>
        <v>-0.66666666666666663</v>
      </c>
      <c r="P5" s="33">
        <f>SUM(P9,P10,P26,P37,P42)</f>
        <v>143</v>
      </c>
      <c r="Q5" s="29">
        <f>SUM(Q9,Q10,Q26,Q37,Q42)</f>
        <v>1</v>
      </c>
      <c r="R5" s="30">
        <f>IF(P5-Q5&gt;0,Q5/(P5-Q5),"-----")</f>
        <v>7.0422535211267607E-3</v>
      </c>
      <c r="S5" s="102">
        <f>SUM(S9,S10,S26,S37,S42)</f>
        <v>13</v>
      </c>
      <c r="T5" s="32">
        <f>SUM(T9,T10,T26,T37,T42)</f>
        <v>-1</v>
      </c>
      <c r="U5" s="102">
        <f>SUM(U9,U10,U26,U37,U42)</f>
        <v>130</v>
      </c>
      <c r="V5" s="32">
        <f>SUM(V9,V10,V26,V37,V42)</f>
        <v>2</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0</v>
      </c>
      <c r="E9" s="37">
        <f>SUM(H9,J9,L9)</f>
        <v>0</v>
      </c>
      <c r="F9" s="38" t="str">
        <f t="shared" ref="F9:F49" si="1">IF(D9-E9&gt;0,E9/(D9-E9),"-----")</f>
        <v>-----</v>
      </c>
      <c r="G9" s="101">
        <v>0</v>
      </c>
      <c r="H9" s="40">
        <v>0</v>
      </c>
      <c r="I9" s="101">
        <v>0</v>
      </c>
      <c r="J9" s="40">
        <v>0</v>
      </c>
      <c r="K9" s="101">
        <v>0</v>
      </c>
      <c r="L9" s="40">
        <v>0</v>
      </c>
      <c r="M9" s="41">
        <v>0</v>
      </c>
      <c r="N9" s="37">
        <v>0</v>
      </c>
      <c r="O9" s="42" t="str">
        <f t="shared" ref="O9:O49" si="2">IF(M9-N9&gt;0,N9/(M9-N9),"-----")</f>
        <v>-----</v>
      </c>
      <c r="P9" s="41">
        <f>SUM(S9,U9)</f>
        <v>0</v>
      </c>
      <c r="Q9" s="37">
        <f>SUM(T9,V9)</f>
        <v>0</v>
      </c>
      <c r="R9" s="38" t="str">
        <f t="shared" ref="R9:R49" si="3">IF(P9-Q9&gt;0,Q9/(P9-Q9),"-----")</f>
        <v>-----</v>
      </c>
      <c r="S9" s="101">
        <v>0</v>
      </c>
      <c r="T9" s="40">
        <v>0</v>
      </c>
      <c r="U9" s="101">
        <v>0</v>
      </c>
      <c r="V9" s="40">
        <v>0</v>
      </c>
    </row>
    <row r="10" spans="1:22" ht="12" customHeight="1" x14ac:dyDescent="0.4">
      <c r="A10" s="43"/>
      <c r="B10" s="10"/>
      <c r="C10" s="12" t="s">
        <v>18</v>
      </c>
      <c r="D10" s="44">
        <f>SUM(D11:D25)</f>
        <v>105</v>
      </c>
      <c r="E10" s="45">
        <f>SUM(E11:E25)</f>
        <v>-4</v>
      </c>
      <c r="F10" s="38">
        <f t="shared" si="1"/>
        <v>-3.669724770642202E-2</v>
      </c>
      <c r="G10" s="97">
        <f t="shared" ref="G10:N10" si="4">SUM(G11:G25)</f>
        <v>0</v>
      </c>
      <c r="H10" s="47">
        <f t="shared" si="4"/>
        <v>-1</v>
      </c>
      <c r="I10" s="97">
        <f t="shared" si="4"/>
        <v>4</v>
      </c>
      <c r="J10" s="47">
        <f t="shared" si="4"/>
        <v>-5</v>
      </c>
      <c r="K10" s="97">
        <f t="shared" si="4"/>
        <v>101</v>
      </c>
      <c r="L10" s="47">
        <f t="shared" si="4"/>
        <v>2</v>
      </c>
      <c r="M10" s="48">
        <f t="shared" si="4"/>
        <v>0</v>
      </c>
      <c r="N10" s="49">
        <f t="shared" si="4"/>
        <v>-1</v>
      </c>
      <c r="O10" s="50">
        <f t="shared" si="2"/>
        <v>-1</v>
      </c>
      <c r="P10" s="48">
        <f>SUM(P11:P25)</f>
        <v>86</v>
      </c>
      <c r="Q10" s="51">
        <f>SUM(Q11:Q25)</f>
        <v>-7</v>
      </c>
      <c r="R10" s="38">
        <f t="shared" si="3"/>
        <v>-7.5268817204301078E-2</v>
      </c>
      <c r="S10" s="97">
        <f>SUM(S11:S25)</f>
        <v>4</v>
      </c>
      <c r="T10" s="47">
        <f>SUM(T11:T25)</f>
        <v>-4</v>
      </c>
      <c r="U10" s="97">
        <f>SUM(U11:U25)</f>
        <v>82</v>
      </c>
      <c r="V10" s="47">
        <f>SUM(V11:V25)</f>
        <v>-3</v>
      </c>
    </row>
    <row r="11" spans="1:22" ht="12" customHeight="1" x14ac:dyDescent="0.4">
      <c r="A11" s="52"/>
      <c r="B11" s="10"/>
      <c r="C11" s="96" t="s">
        <v>19</v>
      </c>
      <c r="D11" s="54">
        <f t="shared" ref="D11:D25" si="5">SUM(G11,I11,K11)</f>
        <v>19</v>
      </c>
      <c r="E11" s="55">
        <f t="shared" ref="E11:E25" si="6">SUM(H11,J11,L11)</f>
        <v>8</v>
      </c>
      <c r="F11" s="42">
        <f t="shared" si="1"/>
        <v>0.72727272727272729</v>
      </c>
      <c r="G11" s="95">
        <v>0</v>
      </c>
      <c r="H11" s="57">
        <v>0</v>
      </c>
      <c r="I11" s="95">
        <v>1</v>
      </c>
      <c r="J11" s="57">
        <v>0</v>
      </c>
      <c r="K11" s="95">
        <v>18</v>
      </c>
      <c r="L11" s="57">
        <v>8</v>
      </c>
      <c r="M11" s="58">
        <v>0</v>
      </c>
      <c r="N11" s="55">
        <v>0</v>
      </c>
      <c r="O11" s="42" t="str">
        <f t="shared" si="2"/>
        <v>-----</v>
      </c>
      <c r="P11" s="54">
        <f t="shared" ref="P11:P25" si="7">SUM(S11,U11)</f>
        <v>15</v>
      </c>
      <c r="Q11" s="55">
        <f t="shared" ref="Q11:Q25" si="8">SUM(T11,V11)</f>
        <v>3</v>
      </c>
      <c r="R11" s="42">
        <f t="shared" si="3"/>
        <v>0.25</v>
      </c>
      <c r="S11" s="95">
        <v>1</v>
      </c>
      <c r="T11" s="57">
        <v>0</v>
      </c>
      <c r="U11" s="95">
        <v>14</v>
      </c>
      <c r="V11" s="57">
        <v>3</v>
      </c>
    </row>
    <row r="12" spans="1:22" ht="12" customHeight="1" x14ac:dyDescent="0.4">
      <c r="A12" s="52"/>
      <c r="B12" s="10"/>
      <c r="C12" s="94" t="s">
        <v>20</v>
      </c>
      <c r="D12" s="60">
        <f t="shared" si="5"/>
        <v>9</v>
      </c>
      <c r="E12" s="61">
        <f t="shared" si="6"/>
        <v>-2</v>
      </c>
      <c r="F12" s="62">
        <f t="shared" si="1"/>
        <v>-0.18181818181818182</v>
      </c>
      <c r="G12" s="93">
        <v>0</v>
      </c>
      <c r="H12" s="64">
        <v>0</v>
      </c>
      <c r="I12" s="93">
        <v>1</v>
      </c>
      <c r="J12" s="64">
        <v>1</v>
      </c>
      <c r="K12" s="93">
        <v>8</v>
      </c>
      <c r="L12" s="64">
        <v>-3</v>
      </c>
      <c r="M12" s="65">
        <v>0</v>
      </c>
      <c r="N12" s="61">
        <v>0</v>
      </c>
      <c r="O12" s="62" t="str">
        <f t="shared" si="2"/>
        <v>-----</v>
      </c>
      <c r="P12" s="60">
        <f t="shared" si="7"/>
        <v>9</v>
      </c>
      <c r="Q12" s="61">
        <f t="shared" si="8"/>
        <v>0</v>
      </c>
      <c r="R12" s="62">
        <f t="shared" si="3"/>
        <v>0</v>
      </c>
      <c r="S12" s="93">
        <v>1</v>
      </c>
      <c r="T12" s="64">
        <v>1</v>
      </c>
      <c r="U12" s="93">
        <v>8</v>
      </c>
      <c r="V12" s="64">
        <v>-1</v>
      </c>
    </row>
    <row r="13" spans="1:22" ht="12" customHeight="1" x14ac:dyDescent="0.4">
      <c r="A13" s="52"/>
      <c r="B13" s="10"/>
      <c r="C13" s="94" t="s">
        <v>21</v>
      </c>
      <c r="D13" s="60">
        <f t="shared" si="5"/>
        <v>7</v>
      </c>
      <c r="E13" s="61">
        <f t="shared" si="6"/>
        <v>-1</v>
      </c>
      <c r="F13" s="62">
        <f t="shared" si="1"/>
        <v>-0.125</v>
      </c>
      <c r="G13" s="93">
        <v>0</v>
      </c>
      <c r="H13" s="64">
        <v>0</v>
      </c>
      <c r="I13" s="93">
        <v>0</v>
      </c>
      <c r="J13" s="64">
        <v>0</v>
      </c>
      <c r="K13" s="93">
        <v>7</v>
      </c>
      <c r="L13" s="64">
        <v>-1</v>
      </c>
      <c r="M13" s="65">
        <v>0</v>
      </c>
      <c r="N13" s="61">
        <v>0</v>
      </c>
      <c r="O13" s="62" t="str">
        <f t="shared" si="2"/>
        <v>-----</v>
      </c>
      <c r="P13" s="60">
        <f t="shared" si="7"/>
        <v>4</v>
      </c>
      <c r="Q13" s="61">
        <f t="shared" si="8"/>
        <v>-2</v>
      </c>
      <c r="R13" s="62">
        <f t="shared" si="3"/>
        <v>-0.33333333333333331</v>
      </c>
      <c r="S13" s="93">
        <v>0</v>
      </c>
      <c r="T13" s="64">
        <v>0</v>
      </c>
      <c r="U13" s="93">
        <v>4</v>
      </c>
      <c r="V13" s="64">
        <v>-2</v>
      </c>
    </row>
    <row r="14" spans="1:22" ht="12" customHeight="1" x14ac:dyDescent="0.4">
      <c r="A14" s="52"/>
      <c r="B14" s="10" t="s">
        <v>22</v>
      </c>
      <c r="C14" s="94" t="s">
        <v>91</v>
      </c>
      <c r="D14" s="60">
        <f t="shared" si="5"/>
        <v>10</v>
      </c>
      <c r="E14" s="61">
        <f t="shared" si="6"/>
        <v>0</v>
      </c>
      <c r="F14" s="62">
        <f t="shared" si="1"/>
        <v>0</v>
      </c>
      <c r="G14" s="93">
        <v>0</v>
      </c>
      <c r="H14" s="64">
        <v>0</v>
      </c>
      <c r="I14" s="93">
        <v>0</v>
      </c>
      <c r="J14" s="64">
        <v>0</v>
      </c>
      <c r="K14" s="93">
        <v>10</v>
      </c>
      <c r="L14" s="64">
        <v>0</v>
      </c>
      <c r="M14" s="65">
        <v>0</v>
      </c>
      <c r="N14" s="61">
        <v>0</v>
      </c>
      <c r="O14" s="62" t="str">
        <f t="shared" si="2"/>
        <v>-----</v>
      </c>
      <c r="P14" s="60">
        <f t="shared" si="7"/>
        <v>8</v>
      </c>
      <c r="Q14" s="61">
        <f t="shared" si="8"/>
        <v>0</v>
      </c>
      <c r="R14" s="62">
        <f t="shared" si="3"/>
        <v>0</v>
      </c>
      <c r="S14" s="93">
        <v>0</v>
      </c>
      <c r="T14" s="64">
        <v>0</v>
      </c>
      <c r="U14" s="93">
        <v>8</v>
      </c>
      <c r="V14" s="64">
        <v>0</v>
      </c>
    </row>
    <row r="15" spans="1:22" ht="12" customHeight="1" x14ac:dyDescent="0.4">
      <c r="A15" s="52"/>
      <c r="B15" s="10"/>
      <c r="C15" s="94" t="s">
        <v>90</v>
      </c>
      <c r="D15" s="60">
        <f t="shared" si="5"/>
        <v>9</v>
      </c>
      <c r="E15" s="61">
        <f t="shared" si="6"/>
        <v>1</v>
      </c>
      <c r="F15" s="62">
        <f t="shared" si="1"/>
        <v>0.125</v>
      </c>
      <c r="G15" s="93">
        <v>0</v>
      </c>
      <c r="H15" s="64">
        <v>0</v>
      </c>
      <c r="I15" s="93">
        <v>1</v>
      </c>
      <c r="J15" s="64">
        <v>-1</v>
      </c>
      <c r="K15" s="93">
        <v>8</v>
      </c>
      <c r="L15" s="64">
        <v>2</v>
      </c>
      <c r="M15" s="65">
        <v>0</v>
      </c>
      <c r="N15" s="61">
        <v>0</v>
      </c>
      <c r="O15" s="62" t="str">
        <f t="shared" si="2"/>
        <v>-----</v>
      </c>
      <c r="P15" s="60">
        <f t="shared" si="7"/>
        <v>7</v>
      </c>
      <c r="Q15" s="61">
        <f t="shared" si="8"/>
        <v>2</v>
      </c>
      <c r="R15" s="62">
        <f t="shared" si="3"/>
        <v>0.4</v>
      </c>
      <c r="S15" s="93">
        <v>1</v>
      </c>
      <c r="T15" s="64">
        <v>0</v>
      </c>
      <c r="U15" s="93">
        <v>6</v>
      </c>
      <c r="V15" s="64">
        <v>2</v>
      </c>
    </row>
    <row r="16" spans="1:22" ht="12" customHeight="1" x14ac:dyDescent="0.4">
      <c r="A16" s="52"/>
      <c r="B16" s="10" t="s">
        <v>25</v>
      </c>
      <c r="C16" s="94" t="s">
        <v>89</v>
      </c>
      <c r="D16" s="60">
        <f t="shared" si="5"/>
        <v>2</v>
      </c>
      <c r="E16" s="61">
        <f t="shared" si="6"/>
        <v>-3</v>
      </c>
      <c r="F16" s="62">
        <f t="shared" si="1"/>
        <v>-0.6</v>
      </c>
      <c r="G16" s="93">
        <v>0</v>
      </c>
      <c r="H16" s="64">
        <v>0</v>
      </c>
      <c r="I16" s="93">
        <v>0</v>
      </c>
      <c r="J16" s="64">
        <v>0</v>
      </c>
      <c r="K16" s="93">
        <v>2</v>
      </c>
      <c r="L16" s="64">
        <v>-3</v>
      </c>
      <c r="M16" s="65">
        <v>0</v>
      </c>
      <c r="N16" s="61">
        <v>0</v>
      </c>
      <c r="O16" s="62" t="str">
        <f t="shared" si="2"/>
        <v>-----</v>
      </c>
      <c r="P16" s="60">
        <f t="shared" si="7"/>
        <v>2</v>
      </c>
      <c r="Q16" s="61">
        <f t="shared" si="8"/>
        <v>-2</v>
      </c>
      <c r="R16" s="62">
        <f t="shared" si="3"/>
        <v>-0.5</v>
      </c>
      <c r="S16" s="93">
        <v>0</v>
      </c>
      <c r="T16" s="64">
        <v>0</v>
      </c>
      <c r="U16" s="93">
        <v>2</v>
      </c>
      <c r="V16" s="64">
        <v>-2</v>
      </c>
    </row>
    <row r="17" spans="1:22" ht="12" customHeight="1" x14ac:dyDescent="0.4">
      <c r="A17" s="52" t="s">
        <v>27</v>
      </c>
      <c r="B17" s="10"/>
      <c r="C17" s="94" t="s">
        <v>28</v>
      </c>
      <c r="D17" s="60">
        <f t="shared" si="5"/>
        <v>9</v>
      </c>
      <c r="E17" s="61">
        <f t="shared" si="6"/>
        <v>-6</v>
      </c>
      <c r="F17" s="62">
        <f t="shared" si="1"/>
        <v>-0.4</v>
      </c>
      <c r="G17" s="93">
        <v>0</v>
      </c>
      <c r="H17" s="64">
        <v>0</v>
      </c>
      <c r="I17" s="93">
        <v>0</v>
      </c>
      <c r="J17" s="64">
        <v>-2</v>
      </c>
      <c r="K17" s="93">
        <v>9</v>
      </c>
      <c r="L17" s="64">
        <v>-4</v>
      </c>
      <c r="M17" s="65">
        <v>0</v>
      </c>
      <c r="N17" s="61">
        <v>0</v>
      </c>
      <c r="O17" s="62" t="str">
        <f t="shared" si="2"/>
        <v>-----</v>
      </c>
      <c r="P17" s="60">
        <f t="shared" si="7"/>
        <v>6</v>
      </c>
      <c r="Q17" s="61">
        <f t="shared" si="8"/>
        <v>-8</v>
      </c>
      <c r="R17" s="62">
        <f t="shared" si="3"/>
        <v>-0.5714285714285714</v>
      </c>
      <c r="S17" s="93">
        <v>0</v>
      </c>
      <c r="T17" s="64">
        <v>-2</v>
      </c>
      <c r="U17" s="93">
        <v>6</v>
      </c>
      <c r="V17" s="64">
        <v>-6</v>
      </c>
    </row>
    <row r="18" spans="1:22" ht="12" customHeight="1" x14ac:dyDescent="0.4">
      <c r="A18" s="52"/>
      <c r="B18" s="10" t="s">
        <v>29</v>
      </c>
      <c r="C18" s="94" t="s">
        <v>30</v>
      </c>
      <c r="D18" s="60">
        <f t="shared" si="5"/>
        <v>7</v>
      </c>
      <c r="E18" s="61">
        <f t="shared" si="6"/>
        <v>-8</v>
      </c>
      <c r="F18" s="62">
        <f t="shared" si="1"/>
        <v>-0.53333333333333333</v>
      </c>
      <c r="G18" s="93">
        <v>0</v>
      </c>
      <c r="H18" s="64">
        <v>0</v>
      </c>
      <c r="I18" s="93">
        <v>0</v>
      </c>
      <c r="J18" s="64">
        <v>-2</v>
      </c>
      <c r="K18" s="93">
        <v>7</v>
      </c>
      <c r="L18" s="64">
        <v>-6</v>
      </c>
      <c r="M18" s="65">
        <v>0</v>
      </c>
      <c r="N18" s="61">
        <v>0</v>
      </c>
      <c r="O18" s="62" t="str">
        <f t="shared" si="2"/>
        <v>-----</v>
      </c>
      <c r="P18" s="60">
        <f t="shared" si="7"/>
        <v>6</v>
      </c>
      <c r="Q18" s="61">
        <f t="shared" si="8"/>
        <v>-8</v>
      </c>
      <c r="R18" s="62">
        <f t="shared" si="3"/>
        <v>-0.5714285714285714</v>
      </c>
      <c r="S18" s="93">
        <v>0</v>
      </c>
      <c r="T18" s="64">
        <v>-2</v>
      </c>
      <c r="U18" s="93">
        <v>6</v>
      </c>
      <c r="V18" s="64">
        <v>-6</v>
      </c>
    </row>
    <row r="19" spans="1:22" ht="12" customHeight="1" x14ac:dyDescent="0.4">
      <c r="A19" s="52"/>
      <c r="B19" s="10"/>
      <c r="C19" s="94" t="s">
        <v>88</v>
      </c>
      <c r="D19" s="60">
        <f t="shared" si="5"/>
        <v>16</v>
      </c>
      <c r="E19" s="61">
        <f t="shared" si="6"/>
        <v>7</v>
      </c>
      <c r="F19" s="62">
        <f t="shared" si="1"/>
        <v>0.77777777777777779</v>
      </c>
      <c r="G19" s="93">
        <v>0</v>
      </c>
      <c r="H19" s="64">
        <v>0</v>
      </c>
      <c r="I19" s="93">
        <v>0</v>
      </c>
      <c r="J19" s="64">
        <v>0</v>
      </c>
      <c r="K19" s="93">
        <v>16</v>
      </c>
      <c r="L19" s="64">
        <v>7</v>
      </c>
      <c r="M19" s="65">
        <v>0</v>
      </c>
      <c r="N19" s="61">
        <v>0</v>
      </c>
      <c r="O19" s="62" t="str">
        <f t="shared" si="2"/>
        <v>-----</v>
      </c>
      <c r="P19" s="60">
        <f t="shared" si="7"/>
        <v>15</v>
      </c>
      <c r="Q19" s="61">
        <f t="shared" si="8"/>
        <v>9</v>
      </c>
      <c r="R19" s="62">
        <f t="shared" si="3"/>
        <v>1.5</v>
      </c>
      <c r="S19" s="93">
        <v>0</v>
      </c>
      <c r="T19" s="64">
        <v>0</v>
      </c>
      <c r="U19" s="93">
        <v>15</v>
      </c>
      <c r="V19" s="64">
        <v>9</v>
      </c>
    </row>
    <row r="20" spans="1:22" ht="12" customHeight="1" x14ac:dyDescent="0.4">
      <c r="A20" s="52"/>
      <c r="B20" s="10" t="s">
        <v>32</v>
      </c>
      <c r="C20" s="94" t="s">
        <v>87</v>
      </c>
      <c r="D20" s="60">
        <f t="shared" si="5"/>
        <v>10</v>
      </c>
      <c r="E20" s="61">
        <f t="shared" si="6"/>
        <v>5</v>
      </c>
      <c r="F20" s="62">
        <f t="shared" si="1"/>
        <v>1</v>
      </c>
      <c r="G20" s="93">
        <v>0</v>
      </c>
      <c r="H20" s="64">
        <v>0</v>
      </c>
      <c r="I20" s="93">
        <v>0</v>
      </c>
      <c r="J20" s="64">
        <v>0</v>
      </c>
      <c r="K20" s="93">
        <v>10</v>
      </c>
      <c r="L20" s="64">
        <v>5</v>
      </c>
      <c r="M20" s="65">
        <v>0</v>
      </c>
      <c r="N20" s="61">
        <v>0</v>
      </c>
      <c r="O20" s="62" t="str">
        <f t="shared" si="2"/>
        <v>-----</v>
      </c>
      <c r="P20" s="60">
        <f t="shared" si="7"/>
        <v>8</v>
      </c>
      <c r="Q20" s="61">
        <f t="shared" si="8"/>
        <v>3</v>
      </c>
      <c r="R20" s="62">
        <f t="shared" si="3"/>
        <v>0.6</v>
      </c>
      <c r="S20" s="93">
        <v>0</v>
      </c>
      <c r="T20" s="64">
        <v>0</v>
      </c>
      <c r="U20" s="93">
        <v>8</v>
      </c>
      <c r="V20" s="64">
        <v>3</v>
      </c>
    </row>
    <row r="21" spans="1:22" ht="12" customHeight="1" x14ac:dyDescent="0.4">
      <c r="A21" s="52"/>
      <c r="B21" s="10"/>
      <c r="C21" s="94" t="s">
        <v>86</v>
      </c>
      <c r="D21" s="60">
        <f t="shared" si="5"/>
        <v>3</v>
      </c>
      <c r="E21" s="61">
        <f t="shared" si="6"/>
        <v>-1</v>
      </c>
      <c r="F21" s="62">
        <f t="shared" si="1"/>
        <v>-0.25</v>
      </c>
      <c r="G21" s="93">
        <v>0</v>
      </c>
      <c r="H21" s="64">
        <v>0</v>
      </c>
      <c r="I21" s="93">
        <v>0</v>
      </c>
      <c r="J21" s="64">
        <v>0</v>
      </c>
      <c r="K21" s="93">
        <v>3</v>
      </c>
      <c r="L21" s="64">
        <v>-1</v>
      </c>
      <c r="M21" s="65">
        <v>0</v>
      </c>
      <c r="N21" s="61">
        <v>0</v>
      </c>
      <c r="O21" s="62" t="str">
        <f t="shared" si="2"/>
        <v>-----</v>
      </c>
      <c r="P21" s="60">
        <f t="shared" si="7"/>
        <v>2</v>
      </c>
      <c r="Q21" s="61">
        <f t="shared" si="8"/>
        <v>-1</v>
      </c>
      <c r="R21" s="62">
        <f t="shared" si="3"/>
        <v>-0.33333333333333331</v>
      </c>
      <c r="S21" s="93">
        <v>0</v>
      </c>
      <c r="T21" s="64">
        <v>0</v>
      </c>
      <c r="U21" s="93">
        <v>2</v>
      </c>
      <c r="V21" s="64">
        <v>-1</v>
      </c>
    </row>
    <row r="22" spans="1:22" ht="12" customHeight="1" x14ac:dyDescent="0.4">
      <c r="A22" s="52"/>
      <c r="B22" s="10"/>
      <c r="C22" s="94" t="s">
        <v>85</v>
      </c>
      <c r="D22" s="60">
        <f t="shared" si="5"/>
        <v>1</v>
      </c>
      <c r="E22" s="61">
        <f t="shared" si="6"/>
        <v>-3</v>
      </c>
      <c r="F22" s="62">
        <f t="shared" si="1"/>
        <v>-0.75</v>
      </c>
      <c r="G22" s="93">
        <v>0</v>
      </c>
      <c r="H22" s="64">
        <v>0</v>
      </c>
      <c r="I22" s="93">
        <v>0</v>
      </c>
      <c r="J22" s="64">
        <v>-2</v>
      </c>
      <c r="K22" s="93">
        <v>1</v>
      </c>
      <c r="L22" s="64">
        <v>-1</v>
      </c>
      <c r="M22" s="65">
        <v>0</v>
      </c>
      <c r="N22" s="61">
        <v>0</v>
      </c>
      <c r="O22" s="62" t="str">
        <f t="shared" si="2"/>
        <v>-----</v>
      </c>
      <c r="P22" s="60">
        <f t="shared" si="7"/>
        <v>1</v>
      </c>
      <c r="Q22" s="61">
        <f t="shared" si="8"/>
        <v>-3</v>
      </c>
      <c r="R22" s="62">
        <f t="shared" si="3"/>
        <v>-0.75</v>
      </c>
      <c r="S22" s="93">
        <v>0</v>
      </c>
      <c r="T22" s="64">
        <v>-2</v>
      </c>
      <c r="U22" s="93">
        <v>1</v>
      </c>
      <c r="V22" s="64">
        <v>-1</v>
      </c>
    </row>
    <row r="23" spans="1:22" ht="12" customHeight="1" x14ac:dyDescent="0.4">
      <c r="A23" s="52"/>
      <c r="B23" s="10"/>
      <c r="C23" s="94" t="s">
        <v>84</v>
      </c>
      <c r="D23" s="60">
        <f t="shared" si="5"/>
        <v>1</v>
      </c>
      <c r="E23" s="61">
        <f t="shared" si="6"/>
        <v>-2</v>
      </c>
      <c r="F23" s="62">
        <f t="shared" si="1"/>
        <v>-0.66666666666666663</v>
      </c>
      <c r="G23" s="93">
        <v>0</v>
      </c>
      <c r="H23" s="64">
        <v>-1</v>
      </c>
      <c r="I23" s="93">
        <v>0</v>
      </c>
      <c r="J23" s="64">
        <v>0</v>
      </c>
      <c r="K23" s="93">
        <v>1</v>
      </c>
      <c r="L23" s="64">
        <v>-1</v>
      </c>
      <c r="M23" s="65">
        <v>0</v>
      </c>
      <c r="N23" s="61">
        <v>-1</v>
      </c>
      <c r="O23" s="62">
        <f t="shared" si="2"/>
        <v>-1</v>
      </c>
      <c r="P23" s="60">
        <f t="shared" si="7"/>
        <v>1</v>
      </c>
      <c r="Q23" s="61">
        <f t="shared" si="8"/>
        <v>-1</v>
      </c>
      <c r="R23" s="62">
        <f t="shared" si="3"/>
        <v>-0.5</v>
      </c>
      <c r="S23" s="93">
        <v>0</v>
      </c>
      <c r="T23" s="64">
        <v>0</v>
      </c>
      <c r="U23" s="93">
        <v>1</v>
      </c>
      <c r="V23" s="64">
        <v>-1</v>
      </c>
    </row>
    <row r="24" spans="1:22" ht="12" customHeight="1" x14ac:dyDescent="0.4">
      <c r="A24" s="52"/>
      <c r="B24" s="10"/>
      <c r="C24" s="94" t="s">
        <v>37</v>
      </c>
      <c r="D24" s="60">
        <f t="shared" si="5"/>
        <v>2</v>
      </c>
      <c r="E24" s="61">
        <f t="shared" si="6"/>
        <v>1</v>
      </c>
      <c r="F24" s="62">
        <f t="shared" si="1"/>
        <v>1</v>
      </c>
      <c r="G24" s="93">
        <v>0</v>
      </c>
      <c r="H24" s="64">
        <v>0</v>
      </c>
      <c r="I24" s="93">
        <v>1</v>
      </c>
      <c r="J24" s="64">
        <v>1</v>
      </c>
      <c r="K24" s="93">
        <v>1</v>
      </c>
      <c r="L24" s="64">
        <v>0</v>
      </c>
      <c r="M24" s="65">
        <v>0</v>
      </c>
      <c r="N24" s="61">
        <v>0</v>
      </c>
      <c r="O24" s="62" t="str">
        <f t="shared" si="2"/>
        <v>-----</v>
      </c>
      <c r="P24" s="60">
        <f t="shared" si="7"/>
        <v>2</v>
      </c>
      <c r="Q24" s="61">
        <f t="shared" si="8"/>
        <v>1</v>
      </c>
      <c r="R24" s="62">
        <f t="shared" si="3"/>
        <v>1</v>
      </c>
      <c r="S24" s="93">
        <v>1</v>
      </c>
      <c r="T24" s="64">
        <v>1</v>
      </c>
      <c r="U24" s="93">
        <v>1</v>
      </c>
      <c r="V24" s="64">
        <v>0</v>
      </c>
    </row>
    <row r="25" spans="1:22" ht="12" customHeight="1" x14ac:dyDescent="0.4">
      <c r="A25" s="52"/>
      <c r="B25" s="66"/>
      <c r="C25" s="92" t="s">
        <v>38</v>
      </c>
      <c r="D25" s="68">
        <f t="shared" si="5"/>
        <v>0</v>
      </c>
      <c r="E25" s="69">
        <f t="shared" si="6"/>
        <v>0</v>
      </c>
      <c r="F25" s="70" t="str">
        <f t="shared" si="1"/>
        <v>-----</v>
      </c>
      <c r="G25" s="91">
        <v>0</v>
      </c>
      <c r="H25" s="72">
        <v>0</v>
      </c>
      <c r="I25" s="91">
        <v>0</v>
      </c>
      <c r="J25" s="72">
        <v>0</v>
      </c>
      <c r="K25" s="91">
        <v>0</v>
      </c>
      <c r="L25" s="72">
        <v>0</v>
      </c>
      <c r="M25" s="73">
        <v>0</v>
      </c>
      <c r="N25" s="69">
        <v>0</v>
      </c>
      <c r="O25" s="70" t="str">
        <f t="shared" si="2"/>
        <v>-----</v>
      </c>
      <c r="P25" s="68">
        <f t="shared" si="7"/>
        <v>0</v>
      </c>
      <c r="Q25" s="69">
        <f t="shared" si="8"/>
        <v>0</v>
      </c>
      <c r="R25" s="70" t="str">
        <f t="shared" si="3"/>
        <v>-----</v>
      </c>
      <c r="S25" s="91">
        <v>0</v>
      </c>
      <c r="T25" s="72">
        <v>0</v>
      </c>
      <c r="U25" s="91">
        <v>0</v>
      </c>
      <c r="V25" s="72">
        <v>0</v>
      </c>
    </row>
    <row r="26" spans="1:22" ht="12" customHeight="1" x14ac:dyDescent="0.4">
      <c r="A26" s="52"/>
      <c r="B26" s="4"/>
      <c r="C26" s="12" t="s">
        <v>18</v>
      </c>
      <c r="D26" s="44">
        <f>SUM(D27:D36)</f>
        <v>31</v>
      </c>
      <c r="E26" s="45">
        <f>SUM(E27:E36)</f>
        <v>1</v>
      </c>
      <c r="F26" s="38">
        <f t="shared" si="1"/>
        <v>3.3333333333333333E-2</v>
      </c>
      <c r="G26" s="97">
        <f t="shared" ref="G26:N26" si="9">SUM(G27:G36)</f>
        <v>0</v>
      </c>
      <c r="H26" s="47">
        <f t="shared" si="9"/>
        <v>0</v>
      </c>
      <c r="I26" s="97">
        <f t="shared" si="9"/>
        <v>4</v>
      </c>
      <c r="J26" s="47">
        <f t="shared" si="9"/>
        <v>-1</v>
      </c>
      <c r="K26" s="97">
        <f t="shared" si="9"/>
        <v>27</v>
      </c>
      <c r="L26" s="47">
        <f t="shared" si="9"/>
        <v>2</v>
      </c>
      <c r="M26" s="74">
        <f t="shared" si="9"/>
        <v>0</v>
      </c>
      <c r="N26" s="37">
        <f t="shared" si="9"/>
        <v>0</v>
      </c>
      <c r="O26" s="38" t="str">
        <f t="shared" si="2"/>
        <v>-----</v>
      </c>
      <c r="P26" s="74">
        <f>SUM(P27:P36)</f>
        <v>30</v>
      </c>
      <c r="Q26" s="45">
        <f>SUM(Q27:Q36)</f>
        <v>6</v>
      </c>
      <c r="R26" s="38">
        <f t="shared" si="3"/>
        <v>0.25</v>
      </c>
      <c r="S26" s="97">
        <f>SUM(S27:S36)</f>
        <v>5</v>
      </c>
      <c r="T26" s="47">
        <f>SUM(T27:T36)</f>
        <v>1</v>
      </c>
      <c r="U26" s="97">
        <f>SUM(U27:U36)</f>
        <v>25</v>
      </c>
      <c r="V26" s="47">
        <f>SUM(V27:V36)</f>
        <v>5</v>
      </c>
    </row>
    <row r="27" spans="1:22" ht="12" customHeight="1" x14ac:dyDescent="0.4">
      <c r="A27" s="52"/>
      <c r="B27" s="10" t="s">
        <v>83</v>
      </c>
      <c r="C27" s="96" t="s">
        <v>40</v>
      </c>
      <c r="D27" s="54">
        <f t="shared" ref="D27:D36" si="10">SUM(G27,I27,K27)</f>
        <v>8</v>
      </c>
      <c r="E27" s="55">
        <f t="shared" ref="E27:E36" si="11">SUM(H27,J27,L27)</f>
        <v>2</v>
      </c>
      <c r="F27" s="42">
        <f t="shared" si="1"/>
        <v>0.33333333333333331</v>
      </c>
      <c r="G27" s="95">
        <v>0</v>
      </c>
      <c r="H27" s="57">
        <v>0</v>
      </c>
      <c r="I27" s="95">
        <v>1</v>
      </c>
      <c r="J27" s="57">
        <v>-1</v>
      </c>
      <c r="K27" s="95">
        <v>7</v>
      </c>
      <c r="L27" s="57">
        <v>3</v>
      </c>
      <c r="M27" s="58">
        <v>0</v>
      </c>
      <c r="N27" s="55">
        <v>0</v>
      </c>
      <c r="O27" s="42" t="str">
        <f t="shared" si="2"/>
        <v>-----</v>
      </c>
      <c r="P27" s="54">
        <f t="shared" ref="P27:P36" si="12">SUM(S27,U27)</f>
        <v>8</v>
      </c>
      <c r="Q27" s="55">
        <f t="shared" ref="Q27:Q36" si="13">SUM(T27,V27)</f>
        <v>3</v>
      </c>
      <c r="R27" s="42">
        <f t="shared" si="3"/>
        <v>0.6</v>
      </c>
      <c r="S27" s="95">
        <v>1</v>
      </c>
      <c r="T27" s="57">
        <v>0</v>
      </c>
      <c r="U27" s="95">
        <v>7</v>
      </c>
      <c r="V27" s="57">
        <v>3</v>
      </c>
    </row>
    <row r="28" spans="1:22" ht="12" customHeight="1" x14ac:dyDescent="0.4">
      <c r="A28" s="52"/>
      <c r="B28" s="10"/>
      <c r="C28" s="94" t="s">
        <v>41</v>
      </c>
      <c r="D28" s="60">
        <f t="shared" si="10"/>
        <v>2</v>
      </c>
      <c r="E28" s="61">
        <f t="shared" si="11"/>
        <v>-1</v>
      </c>
      <c r="F28" s="62">
        <f t="shared" si="1"/>
        <v>-0.33333333333333331</v>
      </c>
      <c r="G28" s="93">
        <v>0</v>
      </c>
      <c r="H28" s="64">
        <v>0</v>
      </c>
      <c r="I28" s="93">
        <v>1</v>
      </c>
      <c r="J28" s="64">
        <v>1</v>
      </c>
      <c r="K28" s="93">
        <v>1</v>
      </c>
      <c r="L28" s="64">
        <v>-2</v>
      </c>
      <c r="M28" s="65">
        <v>0</v>
      </c>
      <c r="N28" s="61">
        <v>0</v>
      </c>
      <c r="O28" s="62" t="str">
        <f t="shared" si="2"/>
        <v>-----</v>
      </c>
      <c r="P28" s="60">
        <f t="shared" si="12"/>
        <v>3</v>
      </c>
      <c r="Q28" s="61">
        <f t="shared" si="13"/>
        <v>1</v>
      </c>
      <c r="R28" s="62">
        <f t="shared" si="3"/>
        <v>0.5</v>
      </c>
      <c r="S28" s="93">
        <v>2</v>
      </c>
      <c r="T28" s="64">
        <v>2</v>
      </c>
      <c r="U28" s="93">
        <v>1</v>
      </c>
      <c r="V28" s="64">
        <v>-1</v>
      </c>
    </row>
    <row r="29" spans="1:22" ht="12" customHeight="1" x14ac:dyDescent="0.4">
      <c r="A29" s="52"/>
      <c r="B29" s="10" t="s">
        <v>82</v>
      </c>
      <c r="C29" s="94" t="s">
        <v>43</v>
      </c>
      <c r="D29" s="60">
        <f t="shared" si="10"/>
        <v>4</v>
      </c>
      <c r="E29" s="61">
        <f t="shared" si="11"/>
        <v>3</v>
      </c>
      <c r="F29" s="62">
        <f t="shared" si="1"/>
        <v>3</v>
      </c>
      <c r="G29" s="93">
        <v>0</v>
      </c>
      <c r="H29" s="64">
        <v>0</v>
      </c>
      <c r="I29" s="93">
        <v>1</v>
      </c>
      <c r="J29" s="64">
        <v>1</v>
      </c>
      <c r="K29" s="93">
        <v>3</v>
      </c>
      <c r="L29" s="64">
        <v>2</v>
      </c>
      <c r="M29" s="65">
        <v>0</v>
      </c>
      <c r="N29" s="61">
        <v>0</v>
      </c>
      <c r="O29" s="62" t="str">
        <f t="shared" si="2"/>
        <v>-----</v>
      </c>
      <c r="P29" s="60">
        <f t="shared" si="12"/>
        <v>4</v>
      </c>
      <c r="Q29" s="61">
        <f t="shared" si="13"/>
        <v>3</v>
      </c>
      <c r="R29" s="62">
        <f t="shared" si="3"/>
        <v>3</v>
      </c>
      <c r="S29" s="93">
        <v>1</v>
      </c>
      <c r="T29" s="64">
        <v>1</v>
      </c>
      <c r="U29" s="93">
        <v>3</v>
      </c>
      <c r="V29" s="64">
        <v>2</v>
      </c>
    </row>
    <row r="30" spans="1:22" ht="12" customHeight="1" x14ac:dyDescent="0.4">
      <c r="A30" s="52" t="s">
        <v>44</v>
      </c>
      <c r="B30" s="10"/>
      <c r="C30" s="94" t="s">
        <v>45</v>
      </c>
      <c r="D30" s="60">
        <f t="shared" si="10"/>
        <v>4</v>
      </c>
      <c r="E30" s="61">
        <f t="shared" si="11"/>
        <v>0</v>
      </c>
      <c r="F30" s="62">
        <f t="shared" si="1"/>
        <v>0</v>
      </c>
      <c r="G30" s="93">
        <v>0</v>
      </c>
      <c r="H30" s="64">
        <v>0</v>
      </c>
      <c r="I30" s="93">
        <v>0</v>
      </c>
      <c r="J30" s="64">
        <v>0</v>
      </c>
      <c r="K30" s="93">
        <v>4</v>
      </c>
      <c r="L30" s="64">
        <v>0</v>
      </c>
      <c r="M30" s="65">
        <v>0</v>
      </c>
      <c r="N30" s="61">
        <v>0</v>
      </c>
      <c r="O30" s="62" t="str">
        <f t="shared" si="2"/>
        <v>-----</v>
      </c>
      <c r="P30" s="60">
        <f t="shared" si="12"/>
        <v>4</v>
      </c>
      <c r="Q30" s="61">
        <f t="shared" si="13"/>
        <v>1</v>
      </c>
      <c r="R30" s="62">
        <f t="shared" si="3"/>
        <v>0.33333333333333331</v>
      </c>
      <c r="S30" s="93">
        <v>0</v>
      </c>
      <c r="T30" s="64">
        <v>0</v>
      </c>
      <c r="U30" s="93">
        <v>4</v>
      </c>
      <c r="V30" s="64">
        <v>1</v>
      </c>
    </row>
    <row r="31" spans="1:22" ht="12" customHeight="1" x14ac:dyDescent="0.4">
      <c r="A31" s="52"/>
      <c r="B31" s="10" t="s">
        <v>81</v>
      </c>
      <c r="C31" s="94" t="s">
        <v>47</v>
      </c>
      <c r="D31" s="60">
        <f t="shared" si="10"/>
        <v>2</v>
      </c>
      <c r="E31" s="61">
        <f t="shared" si="11"/>
        <v>-8</v>
      </c>
      <c r="F31" s="62">
        <f t="shared" si="1"/>
        <v>-0.8</v>
      </c>
      <c r="G31" s="93">
        <v>0</v>
      </c>
      <c r="H31" s="64">
        <v>0</v>
      </c>
      <c r="I31" s="93">
        <v>0</v>
      </c>
      <c r="J31" s="64">
        <v>-3</v>
      </c>
      <c r="K31" s="93">
        <v>2</v>
      </c>
      <c r="L31" s="64">
        <v>-5</v>
      </c>
      <c r="M31" s="65">
        <v>0</v>
      </c>
      <c r="N31" s="61">
        <v>0</v>
      </c>
      <c r="O31" s="62" t="str">
        <f t="shared" si="2"/>
        <v>-----</v>
      </c>
      <c r="P31" s="60">
        <f t="shared" si="12"/>
        <v>2</v>
      </c>
      <c r="Q31" s="61">
        <f t="shared" si="13"/>
        <v>-7</v>
      </c>
      <c r="R31" s="62">
        <f t="shared" si="3"/>
        <v>-0.77777777777777779</v>
      </c>
      <c r="S31" s="93">
        <v>0</v>
      </c>
      <c r="T31" s="64">
        <v>-3</v>
      </c>
      <c r="U31" s="93">
        <v>2</v>
      </c>
      <c r="V31" s="64">
        <v>-4</v>
      </c>
    </row>
    <row r="32" spans="1:22" ht="12" customHeight="1" x14ac:dyDescent="0.4">
      <c r="A32" s="52"/>
      <c r="B32" s="10"/>
      <c r="C32" s="94" t="s">
        <v>48</v>
      </c>
      <c r="D32" s="60">
        <f t="shared" si="10"/>
        <v>1</v>
      </c>
      <c r="E32" s="61">
        <f t="shared" si="11"/>
        <v>0</v>
      </c>
      <c r="F32" s="62">
        <f t="shared" si="1"/>
        <v>0</v>
      </c>
      <c r="G32" s="93">
        <v>0</v>
      </c>
      <c r="H32" s="64">
        <v>0</v>
      </c>
      <c r="I32" s="93">
        <v>0</v>
      </c>
      <c r="J32" s="64">
        <v>0</v>
      </c>
      <c r="K32" s="93">
        <v>1</v>
      </c>
      <c r="L32" s="64">
        <v>0</v>
      </c>
      <c r="M32" s="65">
        <v>0</v>
      </c>
      <c r="N32" s="61">
        <v>0</v>
      </c>
      <c r="O32" s="62" t="str">
        <f t="shared" si="2"/>
        <v>-----</v>
      </c>
      <c r="P32" s="60">
        <f t="shared" si="12"/>
        <v>0</v>
      </c>
      <c r="Q32" s="61">
        <f t="shared" si="13"/>
        <v>-1</v>
      </c>
      <c r="R32" s="62">
        <f t="shared" si="3"/>
        <v>-1</v>
      </c>
      <c r="S32" s="93">
        <v>0</v>
      </c>
      <c r="T32" s="64">
        <v>0</v>
      </c>
      <c r="U32" s="93">
        <v>0</v>
      </c>
      <c r="V32" s="64">
        <v>-1</v>
      </c>
    </row>
    <row r="33" spans="1:22" ht="12" customHeight="1" x14ac:dyDescent="0.4">
      <c r="A33" s="52"/>
      <c r="B33" s="10" t="s">
        <v>29</v>
      </c>
      <c r="C33" s="94" t="s">
        <v>50</v>
      </c>
      <c r="D33" s="60">
        <f t="shared" si="10"/>
        <v>3</v>
      </c>
      <c r="E33" s="61">
        <f t="shared" si="11"/>
        <v>0</v>
      </c>
      <c r="F33" s="62">
        <f t="shared" si="1"/>
        <v>0</v>
      </c>
      <c r="G33" s="93">
        <v>0</v>
      </c>
      <c r="H33" s="64">
        <v>0</v>
      </c>
      <c r="I33" s="93">
        <v>1</v>
      </c>
      <c r="J33" s="64">
        <v>1</v>
      </c>
      <c r="K33" s="93">
        <v>2</v>
      </c>
      <c r="L33" s="64">
        <v>-1</v>
      </c>
      <c r="M33" s="65">
        <v>0</v>
      </c>
      <c r="N33" s="61">
        <v>0</v>
      </c>
      <c r="O33" s="62" t="str">
        <f t="shared" si="2"/>
        <v>-----</v>
      </c>
      <c r="P33" s="60">
        <f t="shared" si="12"/>
        <v>3</v>
      </c>
      <c r="Q33" s="61">
        <f t="shared" si="13"/>
        <v>1</v>
      </c>
      <c r="R33" s="62">
        <f t="shared" si="3"/>
        <v>0.5</v>
      </c>
      <c r="S33" s="93">
        <v>1</v>
      </c>
      <c r="T33" s="64">
        <v>1</v>
      </c>
      <c r="U33" s="93">
        <v>2</v>
      </c>
      <c r="V33" s="64">
        <v>0</v>
      </c>
    </row>
    <row r="34" spans="1:22" ht="12" customHeight="1" x14ac:dyDescent="0.4">
      <c r="A34" s="52"/>
      <c r="B34" s="10"/>
      <c r="C34" s="94" t="s">
        <v>51</v>
      </c>
      <c r="D34" s="60">
        <f t="shared" si="10"/>
        <v>2</v>
      </c>
      <c r="E34" s="61">
        <f t="shared" si="11"/>
        <v>2</v>
      </c>
      <c r="F34" s="62" t="str">
        <f t="shared" si="1"/>
        <v>-----</v>
      </c>
      <c r="G34" s="93">
        <v>0</v>
      </c>
      <c r="H34" s="64">
        <v>0</v>
      </c>
      <c r="I34" s="93">
        <v>0</v>
      </c>
      <c r="J34" s="64">
        <v>0</v>
      </c>
      <c r="K34" s="93">
        <v>2</v>
      </c>
      <c r="L34" s="64">
        <v>2</v>
      </c>
      <c r="M34" s="65">
        <v>0</v>
      </c>
      <c r="N34" s="61">
        <v>0</v>
      </c>
      <c r="O34" s="62" t="str">
        <f t="shared" si="2"/>
        <v>-----</v>
      </c>
      <c r="P34" s="60">
        <f t="shared" si="12"/>
        <v>2</v>
      </c>
      <c r="Q34" s="61">
        <f t="shared" si="13"/>
        <v>2</v>
      </c>
      <c r="R34" s="62" t="str">
        <f t="shared" si="3"/>
        <v>-----</v>
      </c>
      <c r="S34" s="93">
        <v>0</v>
      </c>
      <c r="T34" s="64">
        <v>0</v>
      </c>
      <c r="U34" s="93">
        <v>2</v>
      </c>
      <c r="V34" s="64">
        <v>2</v>
      </c>
    </row>
    <row r="35" spans="1:22" ht="12" customHeight="1" x14ac:dyDescent="0.4">
      <c r="A35" s="52"/>
      <c r="B35" s="10" t="s">
        <v>32</v>
      </c>
      <c r="C35" s="94" t="s">
        <v>53</v>
      </c>
      <c r="D35" s="60">
        <f t="shared" si="10"/>
        <v>5</v>
      </c>
      <c r="E35" s="61">
        <f t="shared" si="11"/>
        <v>3</v>
      </c>
      <c r="F35" s="62">
        <f t="shared" si="1"/>
        <v>1.5</v>
      </c>
      <c r="G35" s="93">
        <v>0</v>
      </c>
      <c r="H35" s="64">
        <v>0</v>
      </c>
      <c r="I35" s="93">
        <v>0</v>
      </c>
      <c r="J35" s="64">
        <v>0</v>
      </c>
      <c r="K35" s="93">
        <v>5</v>
      </c>
      <c r="L35" s="64">
        <v>3</v>
      </c>
      <c r="M35" s="65">
        <v>0</v>
      </c>
      <c r="N35" s="61">
        <v>0</v>
      </c>
      <c r="O35" s="62" t="str">
        <f t="shared" si="2"/>
        <v>-----</v>
      </c>
      <c r="P35" s="60">
        <f t="shared" si="12"/>
        <v>4</v>
      </c>
      <c r="Q35" s="61">
        <f t="shared" si="13"/>
        <v>3</v>
      </c>
      <c r="R35" s="62">
        <f t="shared" si="3"/>
        <v>3</v>
      </c>
      <c r="S35" s="93">
        <v>0</v>
      </c>
      <c r="T35" s="64">
        <v>0</v>
      </c>
      <c r="U35" s="93">
        <v>4</v>
      </c>
      <c r="V35" s="64">
        <v>3</v>
      </c>
    </row>
    <row r="36" spans="1:22" ht="12" customHeight="1" x14ac:dyDescent="0.4">
      <c r="A36" s="52"/>
      <c r="B36" s="66"/>
      <c r="C36" s="92" t="s">
        <v>54</v>
      </c>
      <c r="D36" s="68">
        <f t="shared" si="10"/>
        <v>0</v>
      </c>
      <c r="E36" s="69">
        <f t="shared" si="11"/>
        <v>0</v>
      </c>
      <c r="F36" s="70" t="str">
        <f t="shared" si="1"/>
        <v>-----</v>
      </c>
      <c r="G36" s="91">
        <v>0</v>
      </c>
      <c r="H36" s="72">
        <v>0</v>
      </c>
      <c r="I36" s="91">
        <v>0</v>
      </c>
      <c r="J36" s="72">
        <v>0</v>
      </c>
      <c r="K36" s="91">
        <v>0</v>
      </c>
      <c r="L36" s="72">
        <v>0</v>
      </c>
      <c r="M36" s="73">
        <v>0</v>
      </c>
      <c r="N36" s="69">
        <v>0</v>
      </c>
      <c r="O36" s="70" t="str">
        <f t="shared" si="2"/>
        <v>-----</v>
      </c>
      <c r="P36" s="68">
        <f t="shared" si="12"/>
        <v>0</v>
      </c>
      <c r="Q36" s="69">
        <f t="shared" si="13"/>
        <v>0</v>
      </c>
      <c r="R36" s="70" t="str">
        <f t="shared" si="3"/>
        <v>-----</v>
      </c>
      <c r="S36" s="91">
        <v>0</v>
      </c>
      <c r="T36" s="72">
        <v>0</v>
      </c>
      <c r="U36" s="91">
        <v>0</v>
      </c>
      <c r="V36" s="72">
        <v>0</v>
      </c>
    </row>
    <row r="37" spans="1:22" ht="12" customHeight="1" x14ac:dyDescent="0.4">
      <c r="A37" s="52"/>
      <c r="B37" s="10"/>
      <c r="C37" s="12" t="s">
        <v>18</v>
      </c>
      <c r="D37" s="75">
        <f>SUM(D38:D41)</f>
        <v>5</v>
      </c>
      <c r="E37" s="76">
        <f>SUM(E38:E41)</f>
        <v>-5</v>
      </c>
      <c r="F37" s="34">
        <f t="shared" si="1"/>
        <v>-0.5</v>
      </c>
      <c r="G37" s="100">
        <f t="shared" ref="G37:N37" si="14">SUM(G38:G41)</f>
        <v>0</v>
      </c>
      <c r="H37" s="78">
        <f t="shared" si="14"/>
        <v>0</v>
      </c>
      <c r="I37" s="100">
        <f t="shared" si="14"/>
        <v>2</v>
      </c>
      <c r="J37" s="78">
        <f t="shared" si="14"/>
        <v>1</v>
      </c>
      <c r="K37" s="100">
        <f t="shared" si="14"/>
        <v>3</v>
      </c>
      <c r="L37" s="78">
        <f t="shared" si="14"/>
        <v>-6</v>
      </c>
      <c r="M37" s="79">
        <f t="shared" si="14"/>
        <v>0</v>
      </c>
      <c r="N37" s="29">
        <f t="shared" si="14"/>
        <v>0</v>
      </c>
      <c r="O37" s="34" t="str">
        <f t="shared" si="2"/>
        <v>-----</v>
      </c>
      <c r="P37" s="79">
        <f>SUM(P38:P41)</f>
        <v>5</v>
      </c>
      <c r="Q37" s="76">
        <f>SUM(Q38:Q41)</f>
        <v>-4</v>
      </c>
      <c r="R37" s="34">
        <f t="shared" si="3"/>
        <v>-0.44444444444444442</v>
      </c>
      <c r="S37" s="100">
        <f>SUM(S38:S41)</f>
        <v>2</v>
      </c>
      <c r="T37" s="78">
        <f>SUM(T38:T41)</f>
        <v>1</v>
      </c>
      <c r="U37" s="100">
        <f>SUM(U38:U41)</f>
        <v>3</v>
      </c>
      <c r="V37" s="78">
        <f>SUM(V38:V41)</f>
        <v>-5</v>
      </c>
    </row>
    <row r="38" spans="1:22" ht="12" customHeight="1" x14ac:dyDescent="0.4">
      <c r="A38" s="52"/>
      <c r="B38" s="10" t="s">
        <v>55</v>
      </c>
      <c r="C38" s="96" t="s">
        <v>80</v>
      </c>
      <c r="D38" s="54">
        <f t="shared" ref="D38:E41" si="15">SUM(G38,I38,K38)</f>
        <v>3</v>
      </c>
      <c r="E38" s="55">
        <f t="shared" si="15"/>
        <v>0</v>
      </c>
      <c r="F38" s="42">
        <f t="shared" si="1"/>
        <v>0</v>
      </c>
      <c r="G38" s="95">
        <v>0</v>
      </c>
      <c r="H38" s="57">
        <v>0</v>
      </c>
      <c r="I38" s="95">
        <v>1</v>
      </c>
      <c r="J38" s="57">
        <v>0</v>
      </c>
      <c r="K38" s="95">
        <v>2</v>
      </c>
      <c r="L38" s="57">
        <v>0</v>
      </c>
      <c r="M38" s="58">
        <v>0</v>
      </c>
      <c r="N38" s="55">
        <v>0</v>
      </c>
      <c r="O38" s="42" t="str">
        <f t="shared" si="2"/>
        <v>-----</v>
      </c>
      <c r="P38" s="54">
        <f t="shared" ref="P38:Q41" si="16">SUM(S38,U38)</f>
        <v>3</v>
      </c>
      <c r="Q38" s="55">
        <f t="shared" si="16"/>
        <v>0</v>
      </c>
      <c r="R38" s="42">
        <f t="shared" si="3"/>
        <v>0</v>
      </c>
      <c r="S38" s="95">
        <v>1</v>
      </c>
      <c r="T38" s="57">
        <v>0</v>
      </c>
      <c r="U38" s="95">
        <v>2</v>
      </c>
      <c r="V38" s="57">
        <v>0</v>
      </c>
    </row>
    <row r="39" spans="1:22" ht="12" customHeight="1" x14ac:dyDescent="0.4">
      <c r="A39" s="52"/>
      <c r="B39" s="10" t="s">
        <v>57</v>
      </c>
      <c r="C39" s="94" t="s">
        <v>79</v>
      </c>
      <c r="D39" s="60">
        <f t="shared" si="15"/>
        <v>0</v>
      </c>
      <c r="E39" s="61">
        <f t="shared" si="15"/>
        <v>-2</v>
      </c>
      <c r="F39" s="62">
        <f t="shared" si="1"/>
        <v>-1</v>
      </c>
      <c r="G39" s="93">
        <v>0</v>
      </c>
      <c r="H39" s="64">
        <v>0</v>
      </c>
      <c r="I39" s="93">
        <v>0</v>
      </c>
      <c r="J39" s="64">
        <v>0</v>
      </c>
      <c r="K39" s="93">
        <v>0</v>
      </c>
      <c r="L39" s="64">
        <v>-2</v>
      </c>
      <c r="M39" s="65">
        <v>0</v>
      </c>
      <c r="N39" s="61">
        <v>0</v>
      </c>
      <c r="O39" s="62" t="str">
        <f t="shared" si="2"/>
        <v>-----</v>
      </c>
      <c r="P39" s="60">
        <f t="shared" si="16"/>
        <v>0</v>
      </c>
      <c r="Q39" s="61">
        <f t="shared" si="16"/>
        <v>-2</v>
      </c>
      <c r="R39" s="62">
        <f t="shared" si="3"/>
        <v>-1</v>
      </c>
      <c r="S39" s="93">
        <v>0</v>
      </c>
      <c r="T39" s="64">
        <v>0</v>
      </c>
      <c r="U39" s="93">
        <v>0</v>
      </c>
      <c r="V39" s="64">
        <v>-2</v>
      </c>
    </row>
    <row r="40" spans="1:22" ht="12" customHeight="1" x14ac:dyDescent="0.4">
      <c r="A40" s="52"/>
      <c r="B40" s="10" t="s">
        <v>29</v>
      </c>
      <c r="C40" s="94" t="s">
        <v>78</v>
      </c>
      <c r="D40" s="60">
        <f t="shared" si="15"/>
        <v>1</v>
      </c>
      <c r="E40" s="61">
        <f t="shared" si="15"/>
        <v>0</v>
      </c>
      <c r="F40" s="62">
        <f t="shared" si="1"/>
        <v>0</v>
      </c>
      <c r="G40" s="93">
        <v>0</v>
      </c>
      <c r="H40" s="64">
        <v>0</v>
      </c>
      <c r="I40" s="93">
        <v>0</v>
      </c>
      <c r="J40" s="64">
        <v>0</v>
      </c>
      <c r="K40" s="93">
        <v>1</v>
      </c>
      <c r="L40" s="64">
        <v>0</v>
      </c>
      <c r="M40" s="65">
        <v>0</v>
      </c>
      <c r="N40" s="61">
        <v>0</v>
      </c>
      <c r="O40" s="62" t="str">
        <f t="shared" si="2"/>
        <v>-----</v>
      </c>
      <c r="P40" s="60">
        <f t="shared" si="16"/>
        <v>1</v>
      </c>
      <c r="Q40" s="61">
        <f t="shared" si="16"/>
        <v>0</v>
      </c>
      <c r="R40" s="62">
        <f t="shared" si="3"/>
        <v>0</v>
      </c>
      <c r="S40" s="93">
        <v>0</v>
      </c>
      <c r="T40" s="64">
        <v>0</v>
      </c>
      <c r="U40" s="93">
        <v>1</v>
      </c>
      <c r="V40" s="64">
        <v>0</v>
      </c>
    </row>
    <row r="41" spans="1:22" ht="12" customHeight="1" x14ac:dyDescent="0.4">
      <c r="A41" s="52"/>
      <c r="B41" s="80" t="s">
        <v>52</v>
      </c>
      <c r="C41" s="92" t="s">
        <v>60</v>
      </c>
      <c r="D41" s="82">
        <f t="shared" si="15"/>
        <v>1</v>
      </c>
      <c r="E41" s="83">
        <f t="shared" si="15"/>
        <v>-3</v>
      </c>
      <c r="F41" s="84">
        <f t="shared" si="1"/>
        <v>-0.75</v>
      </c>
      <c r="G41" s="99">
        <v>0</v>
      </c>
      <c r="H41" s="86">
        <v>0</v>
      </c>
      <c r="I41" s="99">
        <v>1</v>
      </c>
      <c r="J41" s="86">
        <v>1</v>
      </c>
      <c r="K41" s="99">
        <v>0</v>
      </c>
      <c r="L41" s="86">
        <v>-4</v>
      </c>
      <c r="M41" s="87">
        <v>0</v>
      </c>
      <c r="N41" s="83">
        <v>0</v>
      </c>
      <c r="O41" s="84" t="str">
        <f t="shared" si="2"/>
        <v>-----</v>
      </c>
      <c r="P41" s="82">
        <f t="shared" si="16"/>
        <v>1</v>
      </c>
      <c r="Q41" s="83">
        <f t="shared" si="16"/>
        <v>-2</v>
      </c>
      <c r="R41" s="84">
        <f t="shared" si="3"/>
        <v>-0.66666666666666663</v>
      </c>
      <c r="S41" s="99">
        <v>1</v>
      </c>
      <c r="T41" s="86">
        <v>1</v>
      </c>
      <c r="U41" s="99">
        <v>0</v>
      </c>
      <c r="V41" s="86">
        <v>-3</v>
      </c>
    </row>
    <row r="42" spans="1:22" ht="12" customHeight="1" x14ac:dyDescent="0.4">
      <c r="A42" s="52" t="s">
        <v>61</v>
      </c>
      <c r="B42" s="4"/>
      <c r="C42" s="88" t="s">
        <v>18</v>
      </c>
      <c r="D42" s="44">
        <f>SUM(D43:D49)</f>
        <v>23</v>
      </c>
      <c r="E42" s="45">
        <f>SUM(E43:E49)</f>
        <v>5</v>
      </c>
      <c r="F42" s="38">
        <f t="shared" si="1"/>
        <v>0.27777777777777779</v>
      </c>
      <c r="G42" s="97">
        <f t="shared" ref="G42:N42" si="17">SUM(G43:G49)</f>
        <v>1</v>
      </c>
      <c r="H42" s="47">
        <f t="shared" si="17"/>
        <v>-1</v>
      </c>
      <c r="I42" s="97">
        <f t="shared" si="17"/>
        <v>2</v>
      </c>
      <c r="J42" s="47">
        <f t="shared" si="17"/>
        <v>1</v>
      </c>
      <c r="K42" s="97">
        <f t="shared" si="17"/>
        <v>20</v>
      </c>
      <c r="L42" s="47">
        <f t="shared" si="17"/>
        <v>5</v>
      </c>
      <c r="M42" s="89">
        <f t="shared" si="17"/>
        <v>1</v>
      </c>
      <c r="N42" s="51">
        <f t="shared" si="17"/>
        <v>-1</v>
      </c>
      <c r="O42" s="38">
        <f t="shared" si="2"/>
        <v>-0.5</v>
      </c>
      <c r="P42" s="89">
        <f>SUM(P43:P49)</f>
        <v>22</v>
      </c>
      <c r="Q42" s="98">
        <f>SUM(Q43:Q49)</f>
        <v>6</v>
      </c>
      <c r="R42" s="38">
        <f t="shared" si="3"/>
        <v>0.375</v>
      </c>
      <c r="S42" s="97">
        <f>SUM(S43:S49)</f>
        <v>2</v>
      </c>
      <c r="T42" s="47">
        <f>SUM(T43:T49)</f>
        <v>1</v>
      </c>
      <c r="U42" s="97">
        <f>SUM(U43:U49)</f>
        <v>20</v>
      </c>
      <c r="V42" s="47">
        <f>SUM(V43:V49)</f>
        <v>5</v>
      </c>
    </row>
    <row r="43" spans="1:22" ht="12" customHeight="1" x14ac:dyDescent="0.4">
      <c r="A43" s="52"/>
      <c r="B43" s="10"/>
      <c r="C43" s="96" t="s">
        <v>62</v>
      </c>
      <c r="D43" s="54">
        <f t="shared" ref="D43:E49" si="18">SUM(G43,I43,K43)</f>
        <v>5</v>
      </c>
      <c r="E43" s="55">
        <f t="shared" si="18"/>
        <v>-4</v>
      </c>
      <c r="F43" s="42">
        <f t="shared" si="1"/>
        <v>-0.44444444444444442</v>
      </c>
      <c r="G43" s="95">
        <v>0</v>
      </c>
      <c r="H43" s="57">
        <v>-2</v>
      </c>
      <c r="I43" s="95">
        <v>1</v>
      </c>
      <c r="J43" s="57">
        <v>1</v>
      </c>
      <c r="K43" s="95">
        <v>4</v>
      </c>
      <c r="L43" s="57">
        <v>-3</v>
      </c>
      <c r="M43" s="58">
        <v>0</v>
      </c>
      <c r="N43" s="55">
        <v>-2</v>
      </c>
      <c r="O43" s="42">
        <f t="shared" si="2"/>
        <v>-1</v>
      </c>
      <c r="P43" s="54">
        <f t="shared" ref="P43:Q49" si="19">SUM(S43,U43)</f>
        <v>5</v>
      </c>
      <c r="Q43" s="55">
        <f t="shared" si="19"/>
        <v>-2</v>
      </c>
      <c r="R43" s="42">
        <f t="shared" si="3"/>
        <v>-0.2857142857142857</v>
      </c>
      <c r="S43" s="95">
        <v>1</v>
      </c>
      <c r="T43" s="57">
        <v>1</v>
      </c>
      <c r="U43" s="95">
        <v>4</v>
      </c>
      <c r="V43" s="57">
        <v>-3</v>
      </c>
    </row>
    <row r="44" spans="1:22" ht="12" customHeight="1" x14ac:dyDescent="0.4">
      <c r="A44" s="52"/>
      <c r="B44" s="10" t="s">
        <v>77</v>
      </c>
      <c r="C44" s="94" t="s">
        <v>63</v>
      </c>
      <c r="D44" s="60">
        <f t="shared" si="18"/>
        <v>2</v>
      </c>
      <c r="E44" s="61">
        <f t="shared" si="18"/>
        <v>-1</v>
      </c>
      <c r="F44" s="62">
        <f t="shared" si="1"/>
        <v>-0.33333333333333331</v>
      </c>
      <c r="G44" s="93">
        <v>0</v>
      </c>
      <c r="H44" s="64">
        <v>0</v>
      </c>
      <c r="I44" s="93">
        <v>0</v>
      </c>
      <c r="J44" s="64">
        <v>0</v>
      </c>
      <c r="K44" s="93">
        <v>2</v>
      </c>
      <c r="L44" s="64">
        <v>-1</v>
      </c>
      <c r="M44" s="65">
        <v>0</v>
      </c>
      <c r="N44" s="61">
        <v>0</v>
      </c>
      <c r="O44" s="62" t="str">
        <f t="shared" si="2"/>
        <v>-----</v>
      </c>
      <c r="P44" s="60">
        <f t="shared" si="19"/>
        <v>2</v>
      </c>
      <c r="Q44" s="61">
        <f t="shared" si="19"/>
        <v>-1</v>
      </c>
      <c r="R44" s="62">
        <f t="shared" si="3"/>
        <v>-0.33333333333333331</v>
      </c>
      <c r="S44" s="93">
        <v>0</v>
      </c>
      <c r="T44" s="64">
        <v>0</v>
      </c>
      <c r="U44" s="93">
        <v>2</v>
      </c>
      <c r="V44" s="64">
        <v>-1</v>
      </c>
    </row>
    <row r="45" spans="1:22" ht="12" customHeight="1" x14ac:dyDescent="0.4">
      <c r="A45" s="52"/>
      <c r="B45" s="10" t="s">
        <v>76</v>
      </c>
      <c r="C45" s="94" t="s">
        <v>75</v>
      </c>
      <c r="D45" s="60">
        <f t="shared" si="18"/>
        <v>1</v>
      </c>
      <c r="E45" s="61">
        <f t="shared" si="18"/>
        <v>1</v>
      </c>
      <c r="F45" s="62" t="str">
        <f t="shared" si="1"/>
        <v>-----</v>
      </c>
      <c r="G45" s="93">
        <v>0</v>
      </c>
      <c r="H45" s="64">
        <v>0</v>
      </c>
      <c r="I45" s="93">
        <v>0</v>
      </c>
      <c r="J45" s="64">
        <v>0</v>
      </c>
      <c r="K45" s="93">
        <v>1</v>
      </c>
      <c r="L45" s="64">
        <v>1</v>
      </c>
      <c r="M45" s="65">
        <v>0</v>
      </c>
      <c r="N45" s="61">
        <v>0</v>
      </c>
      <c r="O45" s="62" t="str">
        <f t="shared" si="2"/>
        <v>-----</v>
      </c>
      <c r="P45" s="60">
        <f t="shared" si="19"/>
        <v>1</v>
      </c>
      <c r="Q45" s="61">
        <f t="shared" si="19"/>
        <v>1</v>
      </c>
      <c r="R45" s="62" t="str">
        <f t="shared" si="3"/>
        <v>-----</v>
      </c>
      <c r="S45" s="93">
        <v>0</v>
      </c>
      <c r="T45" s="64">
        <v>0</v>
      </c>
      <c r="U45" s="93">
        <v>1</v>
      </c>
      <c r="V45" s="64">
        <v>1</v>
      </c>
    </row>
    <row r="46" spans="1:22" ht="12" customHeight="1" x14ac:dyDescent="0.4">
      <c r="A46" s="52"/>
      <c r="B46" s="10" t="s">
        <v>29</v>
      </c>
      <c r="C46" s="94" t="s">
        <v>74</v>
      </c>
      <c r="D46" s="60">
        <f t="shared" si="18"/>
        <v>3</v>
      </c>
      <c r="E46" s="61">
        <f t="shared" si="18"/>
        <v>2</v>
      </c>
      <c r="F46" s="62">
        <f t="shared" si="1"/>
        <v>2</v>
      </c>
      <c r="G46" s="93">
        <v>0</v>
      </c>
      <c r="H46" s="64">
        <v>0</v>
      </c>
      <c r="I46" s="93">
        <v>0</v>
      </c>
      <c r="J46" s="64">
        <v>0</v>
      </c>
      <c r="K46" s="93">
        <v>3</v>
      </c>
      <c r="L46" s="64">
        <v>2</v>
      </c>
      <c r="M46" s="65">
        <v>0</v>
      </c>
      <c r="N46" s="61">
        <v>0</v>
      </c>
      <c r="O46" s="62" t="str">
        <f t="shared" si="2"/>
        <v>-----</v>
      </c>
      <c r="P46" s="60">
        <f t="shared" si="19"/>
        <v>4</v>
      </c>
      <c r="Q46" s="61">
        <f t="shared" si="19"/>
        <v>3</v>
      </c>
      <c r="R46" s="62">
        <f t="shared" si="3"/>
        <v>3</v>
      </c>
      <c r="S46" s="93">
        <v>0</v>
      </c>
      <c r="T46" s="64">
        <v>0</v>
      </c>
      <c r="U46" s="93">
        <v>4</v>
      </c>
      <c r="V46" s="64">
        <v>3</v>
      </c>
    </row>
    <row r="47" spans="1:22" ht="12" customHeight="1" x14ac:dyDescent="0.4">
      <c r="A47" s="52"/>
      <c r="B47" s="10" t="s">
        <v>32</v>
      </c>
      <c r="C47" s="94" t="s">
        <v>73</v>
      </c>
      <c r="D47" s="60">
        <f t="shared" si="18"/>
        <v>3</v>
      </c>
      <c r="E47" s="61">
        <f t="shared" si="18"/>
        <v>0</v>
      </c>
      <c r="F47" s="62">
        <f t="shared" si="1"/>
        <v>0</v>
      </c>
      <c r="G47" s="93">
        <v>0</v>
      </c>
      <c r="H47" s="64">
        <v>0</v>
      </c>
      <c r="I47" s="93">
        <v>1</v>
      </c>
      <c r="J47" s="64">
        <v>1</v>
      </c>
      <c r="K47" s="93">
        <v>2</v>
      </c>
      <c r="L47" s="64">
        <v>-1</v>
      </c>
      <c r="M47" s="65">
        <v>0</v>
      </c>
      <c r="N47" s="61">
        <v>0</v>
      </c>
      <c r="O47" s="62" t="str">
        <f t="shared" si="2"/>
        <v>-----</v>
      </c>
      <c r="P47" s="60">
        <f t="shared" si="19"/>
        <v>2</v>
      </c>
      <c r="Q47" s="61">
        <f t="shared" si="19"/>
        <v>0</v>
      </c>
      <c r="R47" s="62">
        <f t="shared" si="3"/>
        <v>0</v>
      </c>
      <c r="S47" s="93">
        <v>1</v>
      </c>
      <c r="T47" s="64">
        <v>1</v>
      </c>
      <c r="U47" s="93">
        <v>1</v>
      </c>
      <c r="V47" s="64">
        <v>-1</v>
      </c>
    </row>
    <row r="48" spans="1:22" ht="12" customHeight="1" x14ac:dyDescent="0.4">
      <c r="A48" s="52"/>
      <c r="B48" s="10"/>
      <c r="C48" s="94" t="s">
        <v>68</v>
      </c>
      <c r="D48" s="60">
        <f t="shared" si="18"/>
        <v>2</v>
      </c>
      <c r="E48" s="61">
        <f t="shared" si="18"/>
        <v>2</v>
      </c>
      <c r="F48" s="62" t="str">
        <f t="shared" si="1"/>
        <v>-----</v>
      </c>
      <c r="G48" s="93">
        <v>0</v>
      </c>
      <c r="H48" s="64">
        <v>0</v>
      </c>
      <c r="I48" s="93">
        <v>0</v>
      </c>
      <c r="J48" s="64">
        <v>0</v>
      </c>
      <c r="K48" s="93">
        <v>2</v>
      </c>
      <c r="L48" s="64">
        <v>2</v>
      </c>
      <c r="M48" s="65">
        <v>0</v>
      </c>
      <c r="N48" s="61">
        <v>0</v>
      </c>
      <c r="O48" s="62" t="str">
        <f t="shared" si="2"/>
        <v>-----</v>
      </c>
      <c r="P48" s="60">
        <f t="shared" si="19"/>
        <v>2</v>
      </c>
      <c r="Q48" s="61">
        <f t="shared" si="19"/>
        <v>1</v>
      </c>
      <c r="R48" s="62">
        <f t="shared" si="3"/>
        <v>1</v>
      </c>
      <c r="S48" s="93">
        <v>0</v>
      </c>
      <c r="T48" s="64">
        <v>0</v>
      </c>
      <c r="U48" s="93">
        <v>2</v>
      </c>
      <c r="V48" s="64">
        <v>1</v>
      </c>
    </row>
    <row r="49" spans="1:22" ht="12" customHeight="1" x14ac:dyDescent="0.4">
      <c r="A49" s="80"/>
      <c r="B49" s="66"/>
      <c r="C49" s="92" t="s">
        <v>69</v>
      </c>
      <c r="D49" s="68">
        <f t="shared" si="18"/>
        <v>7</v>
      </c>
      <c r="E49" s="69">
        <f t="shared" si="18"/>
        <v>5</v>
      </c>
      <c r="F49" s="70">
        <f t="shared" si="1"/>
        <v>2.5</v>
      </c>
      <c r="G49" s="91">
        <v>1</v>
      </c>
      <c r="H49" s="72">
        <v>1</v>
      </c>
      <c r="I49" s="91">
        <v>0</v>
      </c>
      <c r="J49" s="72">
        <v>-1</v>
      </c>
      <c r="K49" s="91">
        <v>6</v>
      </c>
      <c r="L49" s="72">
        <v>5</v>
      </c>
      <c r="M49" s="73">
        <v>1</v>
      </c>
      <c r="N49" s="69">
        <v>1</v>
      </c>
      <c r="O49" s="70" t="str">
        <f t="shared" si="2"/>
        <v>-----</v>
      </c>
      <c r="P49" s="68">
        <f t="shared" si="19"/>
        <v>6</v>
      </c>
      <c r="Q49" s="69">
        <f t="shared" si="19"/>
        <v>4</v>
      </c>
      <c r="R49" s="70">
        <f t="shared" si="3"/>
        <v>2</v>
      </c>
      <c r="S49" s="91">
        <v>0</v>
      </c>
      <c r="T49" s="72">
        <v>-1</v>
      </c>
      <c r="U49" s="91">
        <v>6</v>
      </c>
      <c r="V49" s="72">
        <v>5</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100</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tabSelected="1"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101</v>
      </c>
      <c r="V1" s="3" t="s">
        <v>93</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1045</v>
      </c>
      <c r="E5" s="29">
        <f>SUM(E9,E10,E26,E37,E42)</f>
        <v>29</v>
      </c>
      <c r="F5" s="30">
        <f>IF(D5-E5&gt;0,E5/(D5-E5),"-----")</f>
        <v>2.8543307086614175E-2</v>
      </c>
      <c r="G5" s="102">
        <f t="shared" ref="G5:N5" si="0">SUM(G9,G10,G26,G37,G42)</f>
        <v>6</v>
      </c>
      <c r="H5" s="32">
        <f t="shared" si="0"/>
        <v>-5</v>
      </c>
      <c r="I5" s="102">
        <f t="shared" si="0"/>
        <v>80</v>
      </c>
      <c r="J5" s="32">
        <f t="shared" si="0"/>
        <v>-10</v>
      </c>
      <c r="K5" s="102">
        <f t="shared" si="0"/>
        <v>959</v>
      </c>
      <c r="L5" s="32">
        <f t="shared" si="0"/>
        <v>44</v>
      </c>
      <c r="M5" s="33">
        <f t="shared" si="0"/>
        <v>5</v>
      </c>
      <c r="N5" s="29">
        <f t="shared" si="0"/>
        <v>-5</v>
      </c>
      <c r="O5" s="30">
        <f>IF(M5-N5&gt;0,N5/(M5-N5),"-----")</f>
        <v>-0.5</v>
      </c>
      <c r="P5" s="33">
        <f>SUM(P9,P10,P26,P37,P42)</f>
        <v>927</v>
      </c>
      <c r="Q5" s="29">
        <f>SUM(Q9,Q10,Q26,Q37,Q42)</f>
        <v>56</v>
      </c>
      <c r="R5" s="30">
        <f>IF(P5-Q5&gt;0,Q5/(P5-Q5),"-----")</f>
        <v>6.4293915040183697E-2</v>
      </c>
      <c r="S5" s="102">
        <f>SUM(S9,S10,S26,S37,S42)</f>
        <v>81</v>
      </c>
      <c r="T5" s="32">
        <f>SUM(T9,T10,T26,T37,T42)</f>
        <v>-5</v>
      </c>
      <c r="U5" s="102">
        <f>SUM(U9,U10,U26,U37,U42)</f>
        <v>846</v>
      </c>
      <c r="V5" s="32">
        <f>SUM(V9,V10,V26,V37,V42)</f>
        <v>61</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3</v>
      </c>
      <c r="E9" s="37">
        <f>SUM(H9,J9,L9)</f>
        <v>1</v>
      </c>
      <c r="F9" s="38">
        <f t="shared" ref="F9:F49" si="1">IF(D9-E9&gt;0,E9/(D9-E9),"-----")</f>
        <v>0.5</v>
      </c>
      <c r="G9" s="101">
        <v>0</v>
      </c>
      <c r="H9" s="40">
        <v>0</v>
      </c>
      <c r="I9" s="101">
        <v>0</v>
      </c>
      <c r="J9" s="40">
        <v>-1</v>
      </c>
      <c r="K9" s="101">
        <v>3</v>
      </c>
      <c r="L9" s="40">
        <v>2</v>
      </c>
      <c r="M9" s="41">
        <v>0</v>
      </c>
      <c r="N9" s="37">
        <v>0</v>
      </c>
      <c r="O9" s="42" t="str">
        <f t="shared" ref="O9:O49" si="2">IF(M9-N9&gt;0,N9/(M9-N9),"-----")</f>
        <v>-----</v>
      </c>
      <c r="P9" s="41">
        <f>SUM(S9,U9)</f>
        <v>1</v>
      </c>
      <c r="Q9" s="37">
        <f>SUM(T9,V9)</f>
        <v>-1</v>
      </c>
      <c r="R9" s="38">
        <f t="shared" ref="R9:R49" si="3">IF(P9-Q9&gt;0,Q9/(P9-Q9),"-----")</f>
        <v>-0.5</v>
      </c>
      <c r="S9" s="101">
        <v>0</v>
      </c>
      <c r="T9" s="40">
        <v>-1</v>
      </c>
      <c r="U9" s="101">
        <v>1</v>
      </c>
      <c r="V9" s="40">
        <v>0</v>
      </c>
    </row>
    <row r="10" spans="1:22" ht="12" customHeight="1" x14ac:dyDescent="0.4">
      <c r="A10" s="43"/>
      <c r="B10" s="10"/>
      <c r="C10" s="12" t="s">
        <v>18</v>
      </c>
      <c r="D10" s="44">
        <f>SUM(D11:D25)</f>
        <v>718</v>
      </c>
      <c r="E10" s="45">
        <f>SUM(E11:E25)</f>
        <v>23</v>
      </c>
      <c r="F10" s="38">
        <f t="shared" si="1"/>
        <v>3.3093525179856115E-2</v>
      </c>
      <c r="G10" s="97">
        <f t="shared" ref="G10:N10" si="4">SUM(G11:G25)</f>
        <v>4</v>
      </c>
      <c r="H10" s="47">
        <f t="shared" si="4"/>
        <v>-2</v>
      </c>
      <c r="I10" s="97">
        <f t="shared" si="4"/>
        <v>46</v>
      </c>
      <c r="J10" s="47">
        <f t="shared" si="4"/>
        <v>-9</v>
      </c>
      <c r="K10" s="97">
        <f t="shared" si="4"/>
        <v>668</v>
      </c>
      <c r="L10" s="47">
        <f t="shared" si="4"/>
        <v>34</v>
      </c>
      <c r="M10" s="48">
        <f t="shared" si="4"/>
        <v>4</v>
      </c>
      <c r="N10" s="49">
        <f t="shared" si="4"/>
        <v>-1</v>
      </c>
      <c r="O10" s="50">
        <f t="shared" si="2"/>
        <v>-0.2</v>
      </c>
      <c r="P10" s="48">
        <f>SUM(P11:P25)</f>
        <v>619</v>
      </c>
      <c r="Q10" s="51">
        <f>SUM(Q11:Q25)</f>
        <v>23</v>
      </c>
      <c r="R10" s="38">
        <f t="shared" si="3"/>
        <v>3.8590604026845637E-2</v>
      </c>
      <c r="S10" s="97">
        <f>SUM(S11:S25)</f>
        <v>43</v>
      </c>
      <c r="T10" s="47">
        <f>SUM(T11:T25)</f>
        <v>-9</v>
      </c>
      <c r="U10" s="97">
        <f>SUM(U11:U25)</f>
        <v>576</v>
      </c>
      <c r="V10" s="47">
        <f>SUM(V11:V25)</f>
        <v>32</v>
      </c>
    </row>
    <row r="11" spans="1:22" ht="12" customHeight="1" x14ac:dyDescent="0.4">
      <c r="A11" s="52"/>
      <c r="B11" s="10"/>
      <c r="C11" s="96" t="s">
        <v>19</v>
      </c>
      <c r="D11" s="54">
        <f t="shared" ref="D11:D25" si="5">SUM(G11,I11,K11)</f>
        <v>87</v>
      </c>
      <c r="E11" s="55">
        <f t="shared" ref="E11:E25" si="6">SUM(H11,J11,L11)</f>
        <v>19</v>
      </c>
      <c r="F11" s="42">
        <f t="shared" si="1"/>
        <v>0.27941176470588236</v>
      </c>
      <c r="G11" s="95">
        <v>0</v>
      </c>
      <c r="H11" s="57">
        <v>0</v>
      </c>
      <c r="I11" s="95">
        <v>8</v>
      </c>
      <c r="J11" s="57">
        <v>3</v>
      </c>
      <c r="K11" s="95">
        <v>79</v>
      </c>
      <c r="L11" s="57">
        <v>16</v>
      </c>
      <c r="M11" s="58">
        <v>0</v>
      </c>
      <c r="N11" s="55">
        <v>0</v>
      </c>
      <c r="O11" s="42" t="str">
        <f t="shared" si="2"/>
        <v>-----</v>
      </c>
      <c r="P11" s="54">
        <f t="shared" ref="P11:P25" si="7">SUM(S11,U11)</f>
        <v>72</v>
      </c>
      <c r="Q11" s="55">
        <f t="shared" ref="Q11:Q25" si="8">SUM(T11,V11)</f>
        <v>9</v>
      </c>
      <c r="R11" s="42">
        <f t="shared" si="3"/>
        <v>0.14285714285714285</v>
      </c>
      <c r="S11" s="95">
        <v>6</v>
      </c>
      <c r="T11" s="57">
        <v>1</v>
      </c>
      <c r="U11" s="95">
        <v>66</v>
      </c>
      <c r="V11" s="57">
        <v>8</v>
      </c>
    </row>
    <row r="12" spans="1:22" ht="12" customHeight="1" x14ac:dyDescent="0.4">
      <c r="A12" s="52"/>
      <c r="B12" s="10"/>
      <c r="C12" s="94" t="s">
        <v>20</v>
      </c>
      <c r="D12" s="60">
        <f t="shared" si="5"/>
        <v>92</v>
      </c>
      <c r="E12" s="61">
        <f t="shared" si="6"/>
        <v>-10</v>
      </c>
      <c r="F12" s="62">
        <f t="shared" si="1"/>
        <v>-9.8039215686274508E-2</v>
      </c>
      <c r="G12" s="93">
        <v>0</v>
      </c>
      <c r="H12" s="64">
        <v>-1</v>
      </c>
      <c r="I12" s="93">
        <v>4</v>
      </c>
      <c r="J12" s="64">
        <v>0</v>
      </c>
      <c r="K12" s="93">
        <v>88</v>
      </c>
      <c r="L12" s="64">
        <v>-9</v>
      </c>
      <c r="M12" s="65">
        <v>0</v>
      </c>
      <c r="N12" s="61">
        <v>-1</v>
      </c>
      <c r="O12" s="62">
        <f t="shared" si="2"/>
        <v>-1</v>
      </c>
      <c r="P12" s="60">
        <f t="shared" si="7"/>
        <v>77</v>
      </c>
      <c r="Q12" s="61">
        <f t="shared" si="8"/>
        <v>-4</v>
      </c>
      <c r="R12" s="62">
        <f t="shared" si="3"/>
        <v>-4.9382716049382713E-2</v>
      </c>
      <c r="S12" s="93">
        <v>4</v>
      </c>
      <c r="T12" s="64">
        <v>0</v>
      </c>
      <c r="U12" s="93">
        <v>73</v>
      </c>
      <c r="V12" s="64">
        <v>-4</v>
      </c>
    </row>
    <row r="13" spans="1:22" ht="12" customHeight="1" x14ac:dyDescent="0.4">
      <c r="A13" s="52"/>
      <c r="B13" s="10"/>
      <c r="C13" s="94" t="s">
        <v>21</v>
      </c>
      <c r="D13" s="60">
        <f t="shared" si="5"/>
        <v>87</v>
      </c>
      <c r="E13" s="61">
        <f t="shared" si="6"/>
        <v>22</v>
      </c>
      <c r="F13" s="62">
        <f t="shared" si="1"/>
        <v>0.33846153846153848</v>
      </c>
      <c r="G13" s="93">
        <v>0</v>
      </c>
      <c r="H13" s="64">
        <v>0</v>
      </c>
      <c r="I13" s="93">
        <v>7</v>
      </c>
      <c r="J13" s="64">
        <v>2</v>
      </c>
      <c r="K13" s="93">
        <v>80</v>
      </c>
      <c r="L13" s="64">
        <v>20</v>
      </c>
      <c r="M13" s="65">
        <v>0</v>
      </c>
      <c r="N13" s="61">
        <v>0</v>
      </c>
      <c r="O13" s="62" t="str">
        <f t="shared" si="2"/>
        <v>-----</v>
      </c>
      <c r="P13" s="60">
        <f t="shared" si="7"/>
        <v>74</v>
      </c>
      <c r="Q13" s="61">
        <f t="shared" si="8"/>
        <v>23</v>
      </c>
      <c r="R13" s="62">
        <f t="shared" si="3"/>
        <v>0.45098039215686275</v>
      </c>
      <c r="S13" s="93">
        <v>8</v>
      </c>
      <c r="T13" s="64">
        <v>3</v>
      </c>
      <c r="U13" s="93">
        <v>66</v>
      </c>
      <c r="V13" s="64">
        <v>20</v>
      </c>
    </row>
    <row r="14" spans="1:22" ht="12" customHeight="1" x14ac:dyDescent="0.4">
      <c r="A14" s="52"/>
      <c r="B14" s="10" t="s">
        <v>22</v>
      </c>
      <c r="C14" s="94" t="s">
        <v>91</v>
      </c>
      <c r="D14" s="60">
        <f t="shared" si="5"/>
        <v>68</v>
      </c>
      <c r="E14" s="61">
        <f t="shared" si="6"/>
        <v>-5</v>
      </c>
      <c r="F14" s="62">
        <f t="shared" si="1"/>
        <v>-6.8493150684931503E-2</v>
      </c>
      <c r="G14" s="93">
        <v>0</v>
      </c>
      <c r="H14" s="64">
        <v>0</v>
      </c>
      <c r="I14" s="93">
        <v>5</v>
      </c>
      <c r="J14" s="64">
        <v>2</v>
      </c>
      <c r="K14" s="93">
        <v>63</v>
      </c>
      <c r="L14" s="64">
        <v>-7</v>
      </c>
      <c r="M14" s="65">
        <v>0</v>
      </c>
      <c r="N14" s="61">
        <v>0</v>
      </c>
      <c r="O14" s="62" t="str">
        <f t="shared" si="2"/>
        <v>-----</v>
      </c>
      <c r="P14" s="60">
        <f t="shared" si="7"/>
        <v>59</v>
      </c>
      <c r="Q14" s="61">
        <f t="shared" si="8"/>
        <v>-7</v>
      </c>
      <c r="R14" s="62">
        <f t="shared" si="3"/>
        <v>-0.10606060606060606</v>
      </c>
      <c r="S14" s="93">
        <v>4</v>
      </c>
      <c r="T14" s="64">
        <v>1</v>
      </c>
      <c r="U14" s="93">
        <v>55</v>
      </c>
      <c r="V14" s="64">
        <v>-8</v>
      </c>
    </row>
    <row r="15" spans="1:22" ht="12" customHeight="1" x14ac:dyDescent="0.4">
      <c r="A15" s="52"/>
      <c r="B15" s="10"/>
      <c r="C15" s="94" t="s">
        <v>90</v>
      </c>
      <c r="D15" s="60">
        <f t="shared" si="5"/>
        <v>45</v>
      </c>
      <c r="E15" s="61">
        <f t="shared" si="6"/>
        <v>-13</v>
      </c>
      <c r="F15" s="62">
        <f t="shared" si="1"/>
        <v>-0.22413793103448276</v>
      </c>
      <c r="G15" s="93">
        <v>0</v>
      </c>
      <c r="H15" s="64">
        <v>-1</v>
      </c>
      <c r="I15" s="93">
        <v>5</v>
      </c>
      <c r="J15" s="64">
        <v>-2</v>
      </c>
      <c r="K15" s="93">
        <v>40</v>
      </c>
      <c r="L15" s="64">
        <v>-10</v>
      </c>
      <c r="M15" s="65">
        <v>0</v>
      </c>
      <c r="N15" s="61">
        <v>0</v>
      </c>
      <c r="O15" s="62" t="str">
        <f t="shared" si="2"/>
        <v>-----</v>
      </c>
      <c r="P15" s="60">
        <f t="shared" si="7"/>
        <v>43</v>
      </c>
      <c r="Q15" s="61">
        <f t="shared" si="8"/>
        <v>-3</v>
      </c>
      <c r="R15" s="62">
        <f t="shared" si="3"/>
        <v>-6.5217391304347824E-2</v>
      </c>
      <c r="S15" s="93">
        <v>6</v>
      </c>
      <c r="T15" s="64">
        <v>0</v>
      </c>
      <c r="U15" s="93">
        <v>37</v>
      </c>
      <c r="V15" s="64">
        <v>-3</v>
      </c>
    </row>
    <row r="16" spans="1:22" ht="12" customHeight="1" x14ac:dyDescent="0.4">
      <c r="A16" s="52"/>
      <c r="B16" s="10" t="s">
        <v>25</v>
      </c>
      <c r="C16" s="94" t="s">
        <v>89</v>
      </c>
      <c r="D16" s="60">
        <f t="shared" si="5"/>
        <v>33</v>
      </c>
      <c r="E16" s="61">
        <f t="shared" si="6"/>
        <v>-2</v>
      </c>
      <c r="F16" s="62">
        <f t="shared" si="1"/>
        <v>-5.7142857142857141E-2</v>
      </c>
      <c r="G16" s="93">
        <v>1</v>
      </c>
      <c r="H16" s="64">
        <v>1</v>
      </c>
      <c r="I16" s="93">
        <v>1</v>
      </c>
      <c r="J16" s="64">
        <v>0</v>
      </c>
      <c r="K16" s="93">
        <v>31</v>
      </c>
      <c r="L16" s="64">
        <v>-3</v>
      </c>
      <c r="M16" s="65">
        <v>1</v>
      </c>
      <c r="N16" s="61">
        <v>1</v>
      </c>
      <c r="O16" s="62" t="str">
        <f t="shared" si="2"/>
        <v>-----</v>
      </c>
      <c r="P16" s="60">
        <f t="shared" si="7"/>
        <v>27</v>
      </c>
      <c r="Q16" s="61">
        <f t="shared" si="8"/>
        <v>-3</v>
      </c>
      <c r="R16" s="62">
        <f t="shared" si="3"/>
        <v>-0.1</v>
      </c>
      <c r="S16" s="93">
        <v>1</v>
      </c>
      <c r="T16" s="64">
        <v>0</v>
      </c>
      <c r="U16" s="93">
        <v>26</v>
      </c>
      <c r="V16" s="64">
        <v>-3</v>
      </c>
    </row>
    <row r="17" spans="1:22" ht="12" customHeight="1" x14ac:dyDescent="0.4">
      <c r="A17" s="52" t="s">
        <v>27</v>
      </c>
      <c r="B17" s="10"/>
      <c r="C17" s="94" t="s">
        <v>28</v>
      </c>
      <c r="D17" s="60">
        <f t="shared" si="5"/>
        <v>54</v>
      </c>
      <c r="E17" s="61">
        <f t="shared" si="6"/>
        <v>-10</v>
      </c>
      <c r="F17" s="62">
        <f t="shared" si="1"/>
        <v>-0.15625</v>
      </c>
      <c r="G17" s="93">
        <v>0</v>
      </c>
      <c r="H17" s="64">
        <v>-1</v>
      </c>
      <c r="I17" s="93">
        <v>4</v>
      </c>
      <c r="J17" s="64">
        <v>1</v>
      </c>
      <c r="K17" s="93">
        <v>50</v>
      </c>
      <c r="L17" s="64">
        <v>-10</v>
      </c>
      <c r="M17" s="65">
        <v>0</v>
      </c>
      <c r="N17" s="61">
        <v>-1</v>
      </c>
      <c r="O17" s="62">
        <f t="shared" si="2"/>
        <v>-1</v>
      </c>
      <c r="P17" s="60">
        <f t="shared" si="7"/>
        <v>45</v>
      </c>
      <c r="Q17" s="61">
        <f t="shared" si="8"/>
        <v>-15</v>
      </c>
      <c r="R17" s="62">
        <f t="shared" si="3"/>
        <v>-0.25</v>
      </c>
      <c r="S17" s="93">
        <v>4</v>
      </c>
      <c r="T17" s="64">
        <v>1</v>
      </c>
      <c r="U17" s="93">
        <v>41</v>
      </c>
      <c r="V17" s="64">
        <v>-16</v>
      </c>
    </row>
    <row r="18" spans="1:22" ht="12" customHeight="1" x14ac:dyDescent="0.4">
      <c r="A18" s="52"/>
      <c r="B18" s="10" t="s">
        <v>29</v>
      </c>
      <c r="C18" s="94" t="s">
        <v>30</v>
      </c>
      <c r="D18" s="60">
        <f t="shared" si="5"/>
        <v>48</v>
      </c>
      <c r="E18" s="61">
        <f t="shared" si="6"/>
        <v>-20</v>
      </c>
      <c r="F18" s="62">
        <f t="shared" si="1"/>
        <v>-0.29411764705882354</v>
      </c>
      <c r="G18" s="93">
        <v>3</v>
      </c>
      <c r="H18" s="64">
        <v>3</v>
      </c>
      <c r="I18" s="93">
        <v>1</v>
      </c>
      <c r="J18" s="64">
        <v>-5</v>
      </c>
      <c r="K18" s="93">
        <v>44</v>
      </c>
      <c r="L18" s="64">
        <v>-18</v>
      </c>
      <c r="M18" s="65">
        <v>3</v>
      </c>
      <c r="N18" s="61">
        <v>3</v>
      </c>
      <c r="O18" s="62" t="str">
        <f t="shared" si="2"/>
        <v>-----</v>
      </c>
      <c r="P18" s="60">
        <f t="shared" si="7"/>
        <v>41</v>
      </c>
      <c r="Q18" s="61">
        <f t="shared" si="8"/>
        <v>-17</v>
      </c>
      <c r="R18" s="62">
        <f t="shared" si="3"/>
        <v>-0.29310344827586204</v>
      </c>
      <c r="S18" s="93">
        <v>0</v>
      </c>
      <c r="T18" s="64">
        <v>-6</v>
      </c>
      <c r="U18" s="93">
        <v>41</v>
      </c>
      <c r="V18" s="64">
        <v>-11</v>
      </c>
    </row>
    <row r="19" spans="1:22" ht="12" customHeight="1" x14ac:dyDescent="0.4">
      <c r="A19" s="52"/>
      <c r="B19" s="10"/>
      <c r="C19" s="94" t="s">
        <v>88</v>
      </c>
      <c r="D19" s="60">
        <f t="shared" si="5"/>
        <v>107</v>
      </c>
      <c r="E19" s="61">
        <f t="shared" si="6"/>
        <v>37</v>
      </c>
      <c r="F19" s="62">
        <f t="shared" si="1"/>
        <v>0.52857142857142858</v>
      </c>
      <c r="G19" s="93">
        <v>0</v>
      </c>
      <c r="H19" s="64">
        <v>-1</v>
      </c>
      <c r="I19" s="93">
        <v>3</v>
      </c>
      <c r="J19" s="64">
        <v>-1</v>
      </c>
      <c r="K19" s="93">
        <v>104</v>
      </c>
      <c r="L19" s="64">
        <v>39</v>
      </c>
      <c r="M19" s="65">
        <v>0</v>
      </c>
      <c r="N19" s="61">
        <v>-1</v>
      </c>
      <c r="O19" s="62">
        <f t="shared" si="2"/>
        <v>-1</v>
      </c>
      <c r="P19" s="60">
        <f t="shared" si="7"/>
        <v>94</v>
      </c>
      <c r="Q19" s="61">
        <f t="shared" si="8"/>
        <v>38</v>
      </c>
      <c r="R19" s="62">
        <f t="shared" si="3"/>
        <v>0.6785714285714286</v>
      </c>
      <c r="S19" s="93">
        <v>3</v>
      </c>
      <c r="T19" s="64">
        <v>0</v>
      </c>
      <c r="U19" s="93">
        <v>91</v>
      </c>
      <c r="V19" s="64">
        <v>38</v>
      </c>
    </row>
    <row r="20" spans="1:22" ht="12" customHeight="1" x14ac:dyDescent="0.4">
      <c r="A20" s="52"/>
      <c r="B20" s="10" t="s">
        <v>32</v>
      </c>
      <c r="C20" s="94" t="s">
        <v>87</v>
      </c>
      <c r="D20" s="60">
        <f t="shared" si="5"/>
        <v>49</v>
      </c>
      <c r="E20" s="61">
        <f t="shared" si="6"/>
        <v>8</v>
      </c>
      <c r="F20" s="62">
        <f t="shared" si="1"/>
        <v>0.1951219512195122</v>
      </c>
      <c r="G20" s="93">
        <v>0</v>
      </c>
      <c r="H20" s="64">
        <v>-1</v>
      </c>
      <c r="I20" s="93">
        <v>4</v>
      </c>
      <c r="J20" s="64">
        <v>-1</v>
      </c>
      <c r="K20" s="93">
        <v>45</v>
      </c>
      <c r="L20" s="64">
        <v>10</v>
      </c>
      <c r="M20" s="65">
        <v>0</v>
      </c>
      <c r="N20" s="61">
        <v>-1</v>
      </c>
      <c r="O20" s="62">
        <f t="shared" si="2"/>
        <v>-1</v>
      </c>
      <c r="P20" s="60">
        <f t="shared" si="7"/>
        <v>43</v>
      </c>
      <c r="Q20" s="61">
        <f t="shared" si="8"/>
        <v>4</v>
      </c>
      <c r="R20" s="62">
        <f t="shared" si="3"/>
        <v>0.10256410256410256</v>
      </c>
      <c r="S20" s="93">
        <v>3</v>
      </c>
      <c r="T20" s="64">
        <v>-2</v>
      </c>
      <c r="U20" s="93">
        <v>40</v>
      </c>
      <c r="V20" s="64">
        <v>6</v>
      </c>
    </row>
    <row r="21" spans="1:22" ht="12" customHeight="1" x14ac:dyDescent="0.4">
      <c r="A21" s="52"/>
      <c r="B21" s="10"/>
      <c r="C21" s="94" t="s">
        <v>86</v>
      </c>
      <c r="D21" s="60">
        <f t="shared" si="5"/>
        <v>22</v>
      </c>
      <c r="E21" s="61">
        <f t="shared" si="6"/>
        <v>4</v>
      </c>
      <c r="F21" s="62">
        <f t="shared" si="1"/>
        <v>0.22222222222222221</v>
      </c>
      <c r="G21" s="93">
        <v>0</v>
      </c>
      <c r="H21" s="64">
        <v>0</v>
      </c>
      <c r="I21" s="93">
        <v>0</v>
      </c>
      <c r="J21" s="64">
        <v>-4</v>
      </c>
      <c r="K21" s="93">
        <v>22</v>
      </c>
      <c r="L21" s="64">
        <v>8</v>
      </c>
      <c r="M21" s="65">
        <v>0</v>
      </c>
      <c r="N21" s="61">
        <v>0</v>
      </c>
      <c r="O21" s="62" t="str">
        <f t="shared" si="2"/>
        <v>-----</v>
      </c>
      <c r="P21" s="60">
        <f t="shared" si="7"/>
        <v>19</v>
      </c>
      <c r="Q21" s="61">
        <f t="shared" si="8"/>
        <v>3</v>
      </c>
      <c r="R21" s="62">
        <f t="shared" si="3"/>
        <v>0.1875</v>
      </c>
      <c r="S21" s="93">
        <v>0</v>
      </c>
      <c r="T21" s="64">
        <v>-5</v>
      </c>
      <c r="U21" s="93">
        <v>19</v>
      </c>
      <c r="V21" s="64">
        <v>8</v>
      </c>
    </row>
    <row r="22" spans="1:22" ht="12" customHeight="1" x14ac:dyDescent="0.4">
      <c r="A22" s="52"/>
      <c r="B22" s="10"/>
      <c r="C22" s="94" t="s">
        <v>85</v>
      </c>
      <c r="D22" s="60">
        <f t="shared" si="5"/>
        <v>9</v>
      </c>
      <c r="E22" s="61">
        <f t="shared" si="6"/>
        <v>-9</v>
      </c>
      <c r="F22" s="62">
        <f t="shared" si="1"/>
        <v>-0.5</v>
      </c>
      <c r="G22" s="93">
        <v>0</v>
      </c>
      <c r="H22" s="64">
        <v>0</v>
      </c>
      <c r="I22" s="93">
        <v>2</v>
      </c>
      <c r="J22" s="64">
        <v>-4</v>
      </c>
      <c r="K22" s="93">
        <v>7</v>
      </c>
      <c r="L22" s="64">
        <v>-5</v>
      </c>
      <c r="M22" s="65">
        <v>0</v>
      </c>
      <c r="N22" s="61">
        <v>0</v>
      </c>
      <c r="O22" s="62" t="str">
        <f t="shared" si="2"/>
        <v>-----</v>
      </c>
      <c r="P22" s="60">
        <f t="shared" si="7"/>
        <v>9</v>
      </c>
      <c r="Q22" s="61">
        <f t="shared" si="8"/>
        <v>-7</v>
      </c>
      <c r="R22" s="62">
        <f t="shared" si="3"/>
        <v>-0.4375</v>
      </c>
      <c r="S22" s="93">
        <v>2</v>
      </c>
      <c r="T22" s="64">
        <v>-2</v>
      </c>
      <c r="U22" s="93">
        <v>7</v>
      </c>
      <c r="V22" s="64">
        <v>-5</v>
      </c>
    </row>
    <row r="23" spans="1:22" ht="12" customHeight="1" x14ac:dyDescent="0.4">
      <c r="A23" s="52"/>
      <c r="B23" s="10"/>
      <c r="C23" s="94" t="s">
        <v>84</v>
      </c>
      <c r="D23" s="60">
        <f t="shared" si="5"/>
        <v>11</v>
      </c>
      <c r="E23" s="61">
        <f t="shared" si="6"/>
        <v>3</v>
      </c>
      <c r="F23" s="62">
        <f t="shared" si="1"/>
        <v>0.375</v>
      </c>
      <c r="G23" s="93">
        <v>0</v>
      </c>
      <c r="H23" s="64">
        <v>-1</v>
      </c>
      <c r="I23" s="93">
        <v>1</v>
      </c>
      <c r="J23" s="64">
        <v>1</v>
      </c>
      <c r="K23" s="93">
        <v>10</v>
      </c>
      <c r="L23" s="64">
        <v>3</v>
      </c>
      <c r="M23" s="65">
        <v>0</v>
      </c>
      <c r="N23" s="61">
        <v>-1</v>
      </c>
      <c r="O23" s="62">
        <f t="shared" si="2"/>
        <v>-1</v>
      </c>
      <c r="P23" s="60">
        <f t="shared" si="7"/>
        <v>11</v>
      </c>
      <c r="Q23" s="61">
        <f t="shared" si="8"/>
        <v>4</v>
      </c>
      <c r="R23" s="62">
        <f t="shared" si="3"/>
        <v>0.5714285714285714</v>
      </c>
      <c r="S23" s="93">
        <v>1</v>
      </c>
      <c r="T23" s="64">
        <v>1</v>
      </c>
      <c r="U23" s="93">
        <v>10</v>
      </c>
      <c r="V23" s="64">
        <v>3</v>
      </c>
    </row>
    <row r="24" spans="1:22" ht="12" customHeight="1" x14ac:dyDescent="0.4">
      <c r="A24" s="52"/>
      <c r="B24" s="10"/>
      <c r="C24" s="94" t="s">
        <v>37</v>
      </c>
      <c r="D24" s="60">
        <f t="shared" si="5"/>
        <v>5</v>
      </c>
      <c r="E24" s="61">
        <f t="shared" si="6"/>
        <v>-1</v>
      </c>
      <c r="F24" s="62">
        <f t="shared" si="1"/>
        <v>-0.16666666666666666</v>
      </c>
      <c r="G24" s="93">
        <v>0</v>
      </c>
      <c r="H24" s="64">
        <v>0</v>
      </c>
      <c r="I24" s="93">
        <v>1</v>
      </c>
      <c r="J24" s="64">
        <v>-1</v>
      </c>
      <c r="K24" s="93">
        <v>4</v>
      </c>
      <c r="L24" s="64">
        <v>0</v>
      </c>
      <c r="M24" s="65">
        <v>0</v>
      </c>
      <c r="N24" s="61">
        <v>0</v>
      </c>
      <c r="O24" s="62" t="str">
        <f t="shared" si="2"/>
        <v>-----</v>
      </c>
      <c r="P24" s="60">
        <f t="shared" si="7"/>
        <v>4</v>
      </c>
      <c r="Q24" s="61">
        <f t="shared" si="8"/>
        <v>-2</v>
      </c>
      <c r="R24" s="62">
        <f t="shared" si="3"/>
        <v>-0.33333333333333331</v>
      </c>
      <c r="S24" s="93">
        <v>1</v>
      </c>
      <c r="T24" s="64">
        <v>-1</v>
      </c>
      <c r="U24" s="93">
        <v>3</v>
      </c>
      <c r="V24" s="64">
        <v>-1</v>
      </c>
    </row>
    <row r="25" spans="1:22" ht="12" customHeight="1" x14ac:dyDescent="0.4">
      <c r="A25" s="52"/>
      <c r="B25" s="66"/>
      <c r="C25" s="92" t="s">
        <v>38</v>
      </c>
      <c r="D25" s="68">
        <f t="shared" si="5"/>
        <v>1</v>
      </c>
      <c r="E25" s="69">
        <f t="shared" si="6"/>
        <v>0</v>
      </c>
      <c r="F25" s="70">
        <f t="shared" si="1"/>
        <v>0</v>
      </c>
      <c r="G25" s="91">
        <v>0</v>
      </c>
      <c r="H25" s="72">
        <v>0</v>
      </c>
      <c r="I25" s="91">
        <v>0</v>
      </c>
      <c r="J25" s="72">
        <v>0</v>
      </c>
      <c r="K25" s="91">
        <v>1</v>
      </c>
      <c r="L25" s="72">
        <v>0</v>
      </c>
      <c r="M25" s="73">
        <v>0</v>
      </c>
      <c r="N25" s="69">
        <v>0</v>
      </c>
      <c r="O25" s="70" t="str">
        <f t="shared" si="2"/>
        <v>-----</v>
      </c>
      <c r="P25" s="68">
        <f t="shared" si="7"/>
        <v>1</v>
      </c>
      <c r="Q25" s="69">
        <f t="shared" si="8"/>
        <v>0</v>
      </c>
      <c r="R25" s="70">
        <f t="shared" si="3"/>
        <v>0</v>
      </c>
      <c r="S25" s="91">
        <v>0</v>
      </c>
      <c r="T25" s="72">
        <v>0</v>
      </c>
      <c r="U25" s="91">
        <v>1</v>
      </c>
      <c r="V25" s="72">
        <v>0</v>
      </c>
    </row>
    <row r="26" spans="1:22" ht="12" customHeight="1" x14ac:dyDescent="0.4">
      <c r="A26" s="52"/>
      <c r="B26" s="4"/>
      <c r="C26" s="12" t="s">
        <v>18</v>
      </c>
      <c r="D26" s="44">
        <f>SUM(D27:D36)</f>
        <v>165</v>
      </c>
      <c r="E26" s="45">
        <f>SUM(E27:E36)</f>
        <v>2</v>
      </c>
      <c r="F26" s="38">
        <f t="shared" si="1"/>
        <v>1.2269938650306749E-2</v>
      </c>
      <c r="G26" s="97">
        <f t="shared" ref="G26:N26" si="9">SUM(G27:G36)</f>
        <v>1</v>
      </c>
      <c r="H26" s="47">
        <f t="shared" si="9"/>
        <v>0</v>
      </c>
      <c r="I26" s="97">
        <f t="shared" si="9"/>
        <v>20</v>
      </c>
      <c r="J26" s="47">
        <f t="shared" si="9"/>
        <v>-2</v>
      </c>
      <c r="K26" s="97">
        <f t="shared" si="9"/>
        <v>144</v>
      </c>
      <c r="L26" s="47">
        <f t="shared" si="9"/>
        <v>4</v>
      </c>
      <c r="M26" s="74">
        <f t="shared" si="9"/>
        <v>0</v>
      </c>
      <c r="N26" s="37">
        <f t="shared" si="9"/>
        <v>-1</v>
      </c>
      <c r="O26" s="38">
        <f t="shared" si="2"/>
        <v>-1</v>
      </c>
      <c r="P26" s="74">
        <f>SUM(P27:P36)</f>
        <v>157</v>
      </c>
      <c r="Q26" s="45">
        <f>SUM(Q27:Q36)</f>
        <v>18</v>
      </c>
      <c r="R26" s="38">
        <f t="shared" si="3"/>
        <v>0.12949640287769784</v>
      </c>
      <c r="S26" s="97">
        <f>SUM(S27:S36)</f>
        <v>24</v>
      </c>
      <c r="T26" s="47">
        <f>SUM(T27:T36)</f>
        <v>3</v>
      </c>
      <c r="U26" s="97">
        <f>SUM(U27:U36)</f>
        <v>133</v>
      </c>
      <c r="V26" s="47">
        <f>SUM(V27:V36)</f>
        <v>15</v>
      </c>
    </row>
    <row r="27" spans="1:22" ht="12" customHeight="1" x14ac:dyDescent="0.4">
      <c r="A27" s="52"/>
      <c r="B27" s="10" t="s">
        <v>83</v>
      </c>
      <c r="C27" s="96" t="s">
        <v>40</v>
      </c>
      <c r="D27" s="54">
        <f t="shared" ref="D27:D36" si="10">SUM(G27,I27,K27)</f>
        <v>39</v>
      </c>
      <c r="E27" s="55">
        <f t="shared" ref="E27:E36" si="11">SUM(H27,J27,L27)</f>
        <v>-3</v>
      </c>
      <c r="F27" s="42">
        <f t="shared" si="1"/>
        <v>-7.1428571428571425E-2</v>
      </c>
      <c r="G27" s="95">
        <v>0</v>
      </c>
      <c r="H27" s="57">
        <v>0</v>
      </c>
      <c r="I27" s="95">
        <v>2</v>
      </c>
      <c r="J27" s="57">
        <v>-7</v>
      </c>
      <c r="K27" s="95">
        <v>37</v>
      </c>
      <c r="L27" s="57">
        <v>4</v>
      </c>
      <c r="M27" s="58">
        <v>0</v>
      </c>
      <c r="N27" s="55">
        <v>0</v>
      </c>
      <c r="O27" s="42" t="str">
        <f t="shared" si="2"/>
        <v>-----</v>
      </c>
      <c r="P27" s="54">
        <f t="shared" ref="P27:P36" si="12">SUM(S27,U27)</f>
        <v>35</v>
      </c>
      <c r="Q27" s="55">
        <f t="shared" ref="Q27:Q36" si="13">SUM(T27,V27)</f>
        <v>0</v>
      </c>
      <c r="R27" s="42">
        <f t="shared" si="3"/>
        <v>0</v>
      </c>
      <c r="S27" s="95">
        <v>2</v>
      </c>
      <c r="T27" s="57">
        <v>-6</v>
      </c>
      <c r="U27" s="95">
        <v>33</v>
      </c>
      <c r="V27" s="57">
        <v>6</v>
      </c>
    </row>
    <row r="28" spans="1:22" ht="12" customHeight="1" x14ac:dyDescent="0.4">
      <c r="A28" s="52"/>
      <c r="B28" s="10"/>
      <c r="C28" s="94" t="s">
        <v>41</v>
      </c>
      <c r="D28" s="60">
        <f t="shared" si="10"/>
        <v>19</v>
      </c>
      <c r="E28" s="61">
        <f t="shared" si="11"/>
        <v>-3</v>
      </c>
      <c r="F28" s="62">
        <f t="shared" si="1"/>
        <v>-0.13636363636363635</v>
      </c>
      <c r="G28" s="93">
        <v>0</v>
      </c>
      <c r="H28" s="64">
        <v>0</v>
      </c>
      <c r="I28" s="93">
        <v>2</v>
      </c>
      <c r="J28" s="64">
        <v>0</v>
      </c>
      <c r="K28" s="93">
        <v>17</v>
      </c>
      <c r="L28" s="64">
        <v>-3</v>
      </c>
      <c r="M28" s="65">
        <v>0</v>
      </c>
      <c r="N28" s="61">
        <v>0</v>
      </c>
      <c r="O28" s="62" t="str">
        <f t="shared" si="2"/>
        <v>-----</v>
      </c>
      <c r="P28" s="60">
        <f t="shared" si="12"/>
        <v>21</v>
      </c>
      <c r="Q28" s="61">
        <f t="shared" si="13"/>
        <v>2</v>
      </c>
      <c r="R28" s="62">
        <f t="shared" si="3"/>
        <v>0.10526315789473684</v>
      </c>
      <c r="S28" s="93">
        <v>4</v>
      </c>
      <c r="T28" s="64">
        <v>2</v>
      </c>
      <c r="U28" s="93">
        <v>17</v>
      </c>
      <c r="V28" s="64">
        <v>0</v>
      </c>
    </row>
    <row r="29" spans="1:22" ht="12" customHeight="1" x14ac:dyDescent="0.4">
      <c r="A29" s="52"/>
      <c r="B29" s="10" t="s">
        <v>82</v>
      </c>
      <c r="C29" s="94" t="s">
        <v>43</v>
      </c>
      <c r="D29" s="60">
        <f t="shared" si="10"/>
        <v>14</v>
      </c>
      <c r="E29" s="61">
        <f t="shared" si="11"/>
        <v>3</v>
      </c>
      <c r="F29" s="62">
        <f t="shared" si="1"/>
        <v>0.27272727272727271</v>
      </c>
      <c r="G29" s="93">
        <v>0</v>
      </c>
      <c r="H29" s="64">
        <v>0</v>
      </c>
      <c r="I29" s="93">
        <v>2</v>
      </c>
      <c r="J29" s="64">
        <v>1</v>
      </c>
      <c r="K29" s="93">
        <v>12</v>
      </c>
      <c r="L29" s="64">
        <v>2</v>
      </c>
      <c r="M29" s="65">
        <v>0</v>
      </c>
      <c r="N29" s="61">
        <v>0</v>
      </c>
      <c r="O29" s="62" t="str">
        <f t="shared" si="2"/>
        <v>-----</v>
      </c>
      <c r="P29" s="60">
        <f t="shared" si="12"/>
        <v>14</v>
      </c>
      <c r="Q29" s="61">
        <f t="shared" si="13"/>
        <v>4</v>
      </c>
      <c r="R29" s="62">
        <f t="shared" si="3"/>
        <v>0.4</v>
      </c>
      <c r="S29" s="93">
        <v>2</v>
      </c>
      <c r="T29" s="64">
        <v>1</v>
      </c>
      <c r="U29" s="93">
        <v>12</v>
      </c>
      <c r="V29" s="64">
        <v>3</v>
      </c>
    </row>
    <row r="30" spans="1:22" ht="12" customHeight="1" x14ac:dyDescent="0.4">
      <c r="A30" s="52" t="s">
        <v>44</v>
      </c>
      <c r="B30" s="10"/>
      <c r="C30" s="94" t="s">
        <v>45</v>
      </c>
      <c r="D30" s="60">
        <f t="shared" si="10"/>
        <v>27</v>
      </c>
      <c r="E30" s="61">
        <f t="shared" si="11"/>
        <v>12</v>
      </c>
      <c r="F30" s="62">
        <f t="shared" si="1"/>
        <v>0.8</v>
      </c>
      <c r="G30" s="93">
        <v>0</v>
      </c>
      <c r="H30" s="64">
        <v>0</v>
      </c>
      <c r="I30" s="93">
        <v>4</v>
      </c>
      <c r="J30" s="64">
        <v>1</v>
      </c>
      <c r="K30" s="93">
        <v>23</v>
      </c>
      <c r="L30" s="64">
        <v>11</v>
      </c>
      <c r="M30" s="65">
        <v>0</v>
      </c>
      <c r="N30" s="61">
        <v>0</v>
      </c>
      <c r="O30" s="62" t="str">
        <f t="shared" si="2"/>
        <v>-----</v>
      </c>
      <c r="P30" s="60">
        <f t="shared" si="12"/>
        <v>24</v>
      </c>
      <c r="Q30" s="61">
        <f t="shared" si="13"/>
        <v>14</v>
      </c>
      <c r="R30" s="62">
        <f t="shared" si="3"/>
        <v>1.4</v>
      </c>
      <c r="S30" s="93">
        <v>4</v>
      </c>
      <c r="T30" s="64">
        <v>1</v>
      </c>
      <c r="U30" s="93">
        <v>20</v>
      </c>
      <c r="V30" s="64">
        <v>13</v>
      </c>
    </row>
    <row r="31" spans="1:22" ht="12" customHeight="1" x14ac:dyDescent="0.4">
      <c r="A31" s="52"/>
      <c r="B31" s="10" t="s">
        <v>81</v>
      </c>
      <c r="C31" s="94" t="s">
        <v>47</v>
      </c>
      <c r="D31" s="60">
        <f t="shared" si="10"/>
        <v>19</v>
      </c>
      <c r="E31" s="61">
        <f t="shared" si="11"/>
        <v>-10</v>
      </c>
      <c r="F31" s="62">
        <f t="shared" si="1"/>
        <v>-0.34482758620689657</v>
      </c>
      <c r="G31" s="93">
        <v>0</v>
      </c>
      <c r="H31" s="64">
        <v>0</v>
      </c>
      <c r="I31" s="93">
        <v>4</v>
      </c>
      <c r="J31" s="64">
        <v>1</v>
      </c>
      <c r="K31" s="93">
        <v>15</v>
      </c>
      <c r="L31" s="64">
        <v>-11</v>
      </c>
      <c r="M31" s="65">
        <v>0</v>
      </c>
      <c r="N31" s="61">
        <v>0</v>
      </c>
      <c r="O31" s="62" t="str">
        <f t="shared" si="2"/>
        <v>-----</v>
      </c>
      <c r="P31" s="60">
        <f t="shared" si="12"/>
        <v>16</v>
      </c>
      <c r="Q31" s="61">
        <f t="shared" si="13"/>
        <v>-8</v>
      </c>
      <c r="R31" s="62">
        <f t="shared" si="3"/>
        <v>-0.33333333333333331</v>
      </c>
      <c r="S31" s="93">
        <v>4</v>
      </c>
      <c r="T31" s="64">
        <v>1</v>
      </c>
      <c r="U31" s="93">
        <v>12</v>
      </c>
      <c r="V31" s="64">
        <v>-9</v>
      </c>
    </row>
    <row r="32" spans="1:22" ht="12" customHeight="1" x14ac:dyDescent="0.4">
      <c r="A32" s="52"/>
      <c r="B32" s="10"/>
      <c r="C32" s="94" t="s">
        <v>48</v>
      </c>
      <c r="D32" s="60">
        <f t="shared" si="10"/>
        <v>4</v>
      </c>
      <c r="E32" s="61">
        <f t="shared" si="11"/>
        <v>0</v>
      </c>
      <c r="F32" s="62">
        <f t="shared" si="1"/>
        <v>0</v>
      </c>
      <c r="G32" s="93">
        <v>0</v>
      </c>
      <c r="H32" s="64">
        <v>0</v>
      </c>
      <c r="I32" s="93">
        <v>0</v>
      </c>
      <c r="J32" s="64">
        <v>-1</v>
      </c>
      <c r="K32" s="93">
        <v>4</v>
      </c>
      <c r="L32" s="64">
        <v>1</v>
      </c>
      <c r="M32" s="65">
        <v>0</v>
      </c>
      <c r="N32" s="61">
        <v>0</v>
      </c>
      <c r="O32" s="62" t="str">
        <f t="shared" si="2"/>
        <v>-----</v>
      </c>
      <c r="P32" s="60">
        <f t="shared" si="12"/>
        <v>4</v>
      </c>
      <c r="Q32" s="61">
        <f t="shared" si="13"/>
        <v>0</v>
      </c>
      <c r="R32" s="62">
        <f t="shared" si="3"/>
        <v>0</v>
      </c>
      <c r="S32" s="93">
        <v>0</v>
      </c>
      <c r="T32" s="64">
        <v>-1</v>
      </c>
      <c r="U32" s="93">
        <v>4</v>
      </c>
      <c r="V32" s="64">
        <v>1</v>
      </c>
    </row>
    <row r="33" spans="1:22" ht="12" customHeight="1" x14ac:dyDescent="0.4">
      <c r="A33" s="52"/>
      <c r="B33" s="10" t="s">
        <v>29</v>
      </c>
      <c r="C33" s="94" t="s">
        <v>50</v>
      </c>
      <c r="D33" s="60">
        <f t="shared" si="10"/>
        <v>11</v>
      </c>
      <c r="E33" s="61">
        <f t="shared" si="11"/>
        <v>1</v>
      </c>
      <c r="F33" s="62">
        <f t="shared" si="1"/>
        <v>0.1</v>
      </c>
      <c r="G33" s="93">
        <v>0</v>
      </c>
      <c r="H33" s="64">
        <v>0</v>
      </c>
      <c r="I33" s="93">
        <v>3</v>
      </c>
      <c r="J33" s="64">
        <v>3</v>
      </c>
      <c r="K33" s="93">
        <v>8</v>
      </c>
      <c r="L33" s="64">
        <v>-2</v>
      </c>
      <c r="M33" s="65">
        <v>0</v>
      </c>
      <c r="N33" s="61">
        <v>0</v>
      </c>
      <c r="O33" s="62" t="str">
        <f t="shared" si="2"/>
        <v>-----</v>
      </c>
      <c r="P33" s="60">
        <f t="shared" si="12"/>
        <v>10</v>
      </c>
      <c r="Q33" s="61">
        <f t="shared" si="13"/>
        <v>1</v>
      </c>
      <c r="R33" s="62">
        <f t="shared" si="3"/>
        <v>0.1111111111111111</v>
      </c>
      <c r="S33" s="93">
        <v>3</v>
      </c>
      <c r="T33" s="64">
        <v>3</v>
      </c>
      <c r="U33" s="93">
        <v>7</v>
      </c>
      <c r="V33" s="64">
        <v>-2</v>
      </c>
    </row>
    <row r="34" spans="1:22" ht="12" customHeight="1" x14ac:dyDescent="0.4">
      <c r="A34" s="52"/>
      <c r="B34" s="10"/>
      <c r="C34" s="94" t="s">
        <v>51</v>
      </c>
      <c r="D34" s="60">
        <f t="shared" si="10"/>
        <v>11</v>
      </c>
      <c r="E34" s="61">
        <f t="shared" si="11"/>
        <v>1</v>
      </c>
      <c r="F34" s="62">
        <f t="shared" si="1"/>
        <v>0.1</v>
      </c>
      <c r="G34" s="93">
        <v>1</v>
      </c>
      <c r="H34" s="64">
        <v>1</v>
      </c>
      <c r="I34" s="93">
        <v>2</v>
      </c>
      <c r="J34" s="64">
        <v>2</v>
      </c>
      <c r="K34" s="93">
        <v>8</v>
      </c>
      <c r="L34" s="64">
        <v>-2</v>
      </c>
      <c r="M34" s="65">
        <v>0</v>
      </c>
      <c r="N34" s="61">
        <v>0</v>
      </c>
      <c r="O34" s="62" t="str">
        <f t="shared" si="2"/>
        <v>-----</v>
      </c>
      <c r="P34" s="60">
        <f t="shared" si="12"/>
        <v>12</v>
      </c>
      <c r="Q34" s="61">
        <f t="shared" si="13"/>
        <v>0</v>
      </c>
      <c r="R34" s="62">
        <f t="shared" si="3"/>
        <v>0</v>
      </c>
      <c r="S34" s="93">
        <v>4</v>
      </c>
      <c r="T34" s="64">
        <v>4</v>
      </c>
      <c r="U34" s="93">
        <v>8</v>
      </c>
      <c r="V34" s="64">
        <v>-4</v>
      </c>
    </row>
    <row r="35" spans="1:22" ht="12" customHeight="1" x14ac:dyDescent="0.4">
      <c r="A35" s="52"/>
      <c r="B35" s="10" t="s">
        <v>32</v>
      </c>
      <c r="C35" s="94" t="s">
        <v>53</v>
      </c>
      <c r="D35" s="60">
        <f t="shared" si="10"/>
        <v>21</v>
      </c>
      <c r="E35" s="61">
        <f t="shared" si="11"/>
        <v>4</v>
      </c>
      <c r="F35" s="62">
        <f t="shared" si="1"/>
        <v>0.23529411764705882</v>
      </c>
      <c r="G35" s="93">
        <v>0</v>
      </c>
      <c r="H35" s="64">
        <v>0</v>
      </c>
      <c r="I35" s="93">
        <v>1</v>
      </c>
      <c r="J35" s="64">
        <v>-1</v>
      </c>
      <c r="K35" s="93">
        <v>20</v>
      </c>
      <c r="L35" s="64">
        <v>5</v>
      </c>
      <c r="M35" s="65">
        <v>0</v>
      </c>
      <c r="N35" s="61">
        <v>0</v>
      </c>
      <c r="O35" s="62" t="str">
        <f t="shared" si="2"/>
        <v>-----</v>
      </c>
      <c r="P35" s="60">
        <f t="shared" si="12"/>
        <v>21</v>
      </c>
      <c r="Q35" s="61">
        <f t="shared" si="13"/>
        <v>7</v>
      </c>
      <c r="R35" s="62">
        <f t="shared" si="3"/>
        <v>0.5</v>
      </c>
      <c r="S35" s="93">
        <v>1</v>
      </c>
      <c r="T35" s="64">
        <v>-1</v>
      </c>
      <c r="U35" s="93">
        <v>20</v>
      </c>
      <c r="V35" s="64">
        <v>8</v>
      </c>
    </row>
    <row r="36" spans="1:22" ht="12" customHeight="1" x14ac:dyDescent="0.4">
      <c r="A36" s="52"/>
      <c r="B36" s="66"/>
      <c r="C36" s="92" t="s">
        <v>54</v>
      </c>
      <c r="D36" s="68">
        <f t="shared" si="10"/>
        <v>0</v>
      </c>
      <c r="E36" s="69">
        <f t="shared" si="11"/>
        <v>-3</v>
      </c>
      <c r="F36" s="70">
        <f t="shared" si="1"/>
        <v>-1</v>
      </c>
      <c r="G36" s="91">
        <v>0</v>
      </c>
      <c r="H36" s="72">
        <v>-1</v>
      </c>
      <c r="I36" s="91">
        <v>0</v>
      </c>
      <c r="J36" s="72">
        <v>-1</v>
      </c>
      <c r="K36" s="91">
        <v>0</v>
      </c>
      <c r="L36" s="72">
        <v>-1</v>
      </c>
      <c r="M36" s="73">
        <v>0</v>
      </c>
      <c r="N36" s="69">
        <v>-1</v>
      </c>
      <c r="O36" s="70">
        <f t="shared" si="2"/>
        <v>-1</v>
      </c>
      <c r="P36" s="68">
        <f t="shared" si="12"/>
        <v>0</v>
      </c>
      <c r="Q36" s="69">
        <f t="shared" si="13"/>
        <v>-2</v>
      </c>
      <c r="R36" s="70">
        <f t="shared" si="3"/>
        <v>-1</v>
      </c>
      <c r="S36" s="91">
        <v>0</v>
      </c>
      <c r="T36" s="72">
        <v>-1</v>
      </c>
      <c r="U36" s="91">
        <v>0</v>
      </c>
      <c r="V36" s="72">
        <v>-1</v>
      </c>
    </row>
    <row r="37" spans="1:22" ht="12" customHeight="1" x14ac:dyDescent="0.4">
      <c r="A37" s="52"/>
      <c r="B37" s="10"/>
      <c r="C37" s="12" t="s">
        <v>18</v>
      </c>
      <c r="D37" s="75">
        <f>SUM(D38:D41)</f>
        <v>35</v>
      </c>
      <c r="E37" s="76">
        <f>SUM(E38:E41)</f>
        <v>-16</v>
      </c>
      <c r="F37" s="34">
        <f t="shared" si="1"/>
        <v>-0.31372549019607843</v>
      </c>
      <c r="G37" s="100">
        <f t="shared" ref="G37:N37" si="14">SUM(G38:G41)</f>
        <v>0</v>
      </c>
      <c r="H37" s="78">
        <f t="shared" si="14"/>
        <v>-1</v>
      </c>
      <c r="I37" s="100">
        <f t="shared" si="14"/>
        <v>3</v>
      </c>
      <c r="J37" s="78">
        <f t="shared" si="14"/>
        <v>1</v>
      </c>
      <c r="K37" s="100">
        <f t="shared" si="14"/>
        <v>32</v>
      </c>
      <c r="L37" s="78">
        <f t="shared" si="14"/>
        <v>-16</v>
      </c>
      <c r="M37" s="79">
        <f t="shared" si="14"/>
        <v>0</v>
      </c>
      <c r="N37" s="29">
        <f t="shared" si="14"/>
        <v>-1</v>
      </c>
      <c r="O37" s="34">
        <f t="shared" si="2"/>
        <v>-1</v>
      </c>
      <c r="P37" s="79">
        <f>SUM(P38:P41)</f>
        <v>34</v>
      </c>
      <c r="Q37" s="76">
        <f>SUM(Q38:Q41)</f>
        <v>-8</v>
      </c>
      <c r="R37" s="34">
        <f t="shared" si="3"/>
        <v>-0.19047619047619047</v>
      </c>
      <c r="S37" s="100">
        <f>SUM(S38:S41)</f>
        <v>3</v>
      </c>
      <c r="T37" s="78">
        <f>SUM(T38:T41)</f>
        <v>1</v>
      </c>
      <c r="U37" s="100">
        <f>SUM(U38:U41)</f>
        <v>31</v>
      </c>
      <c r="V37" s="78">
        <f>SUM(V38:V41)</f>
        <v>-9</v>
      </c>
    </row>
    <row r="38" spans="1:22" ht="12" customHeight="1" x14ac:dyDescent="0.4">
      <c r="A38" s="52"/>
      <c r="B38" s="10" t="s">
        <v>55</v>
      </c>
      <c r="C38" s="96" t="s">
        <v>80</v>
      </c>
      <c r="D38" s="54">
        <f t="shared" ref="D38:E41" si="15">SUM(G38,I38,K38)</f>
        <v>16</v>
      </c>
      <c r="E38" s="55">
        <f t="shared" si="15"/>
        <v>4</v>
      </c>
      <c r="F38" s="42">
        <f t="shared" si="1"/>
        <v>0.33333333333333331</v>
      </c>
      <c r="G38" s="95">
        <v>0</v>
      </c>
      <c r="H38" s="57">
        <v>0</v>
      </c>
      <c r="I38" s="95">
        <v>1</v>
      </c>
      <c r="J38" s="57">
        <v>0</v>
      </c>
      <c r="K38" s="95">
        <v>15</v>
      </c>
      <c r="L38" s="57">
        <v>4</v>
      </c>
      <c r="M38" s="58">
        <v>0</v>
      </c>
      <c r="N38" s="55">
        <v>0</v>
      </c>
      <c r="O38" s="42" t="str">
        <f t="shared" si="2"/>
        <v>-----</v>
      </c>
      <c r="P38" s="54">
        <f t="shared" ref="P38:Q41" si="16">SUM(S38,U38)</f>
        <v>16</v>
      </c>
      <c r="Q38" s="55">
        <f t="shared" si="16"/>
        <v>5</v>
      </c>
      <c r="R38" s="42">
        <f t="shared" si="3"/>
        <v>0.45454545454545453</v>
      </c>
      <c r="S38" s="95">
        <v>1</v>
      </c>
      <c r="T38" s="57">
        <v>0</v>
      </c>
      <c r="U38" s="95">
        <v>15</v>
      </c>
      <c r="V38" s="57">
        <v>5</v>
      </c>
    </row>
    <row r="39" spans="1:22" ht="12" customHeight="1" x14ac:dyDescent="0.4">
      <c r="A39" s="52"/>
      <c r="B39" s="10" t="s">
        <v>57</v>
      </c>
      <c r="C39" s="94" t="s">
        <v>79</v>
      </c>
      <c r="D39" s="60">
        <f t="shared" si="15"/>
        <v>0</v>
      </c>
      <c r="E39" s="61">
        <f t="shared" si="15"/>
        <v>-6</v>
      </c>
      <c r="F39" s="62">
        <f t="shared" si="1"/>
        <v>-1</v>
      </c>
      <c r="G39" s="93">
        <v>0</v>
      </c>
      <c r="H39" s="64">
        <v>0</v>
      </c>
      <c r="I39" s="93">
        <v>0</v>
      </c>
      <c r="J39" s="64">
        <v>0</v>
      </c>
      <c r="K39" s="93">
        <v>0</v>
      </c>
      <c r="L39" s="64">
        <v>-6</v>
      </c>
      <c r="M39" s="65">
        <v>0</v>
      </c>
      <c r="N39" s="61">
        <v>0</v>
      </c>
      <c r="O39" s="62" t="str">
        <f t="shared" si="2"/>
        <v>-----</v>
      </c>
      <c r="P39" s="60">
        <f t="shared" si="16"/>
        <v>0</v>
      </c>
      <c r="Q39" s="61">
        <f t="shared" si="16"/>
        <v>-5</v>
      </c>
      <c r="R39" s="62">
        <f t="shared" si="3"/>
        <v>-1</v>
      </c>
      <c r="S39" s="93">
        <v>0</v>
      </c>
      <c r="T39" s="64">
        <v>0</v>
      </c>
      <c r="U39" s="93">
        <v>0</v>
      </c>
      <c r="V39" s="64">
        <v>-5</v>
      </c>
    </row>
    <row r="40" spans="1:22" ht="12" customHeight="1" x14ac:dyDescent="0.4">
      <c r="A40" s="52"/>
      <c r="B40" s="10" t="s">
        <v>29</v>
      </c>
      <c r="C40" s="94" t="s">
        <v>78</v>
      </c>
      <c r="D40" s="60">
        <f t="shared" si="15"/>
        <v>7</v>
      </c>
      <c r="E40" s="61">
        <f t="shared" si="15"/>
        <v>-1</v>
      </c>
      <c r="F40" s="62">
        <f t="shared" si="1"/>
        <v>-0.125</v>
      </c>
      <c r="G40" s="93">
        <v>0</v>
      </c>
      <c r="H40" s="64">
        <v>0</v>
      </c>
      <c r="I40" s="93">
        <v>1</v>
      </c>
      <c r="J40" s="64">
        <v>1</v>
      </c>
      <c r="K40" s="93">
        <v>6</v>
      </c>
      <c r="L40" s="64">
        <v>-2</v>
      </c>
      <c r="M40" s="65">
        <v>0</v>
      </c>
      <c r="N40" s="61">
        <v>0</v>
      </c>
      <c r="O40" s="62" t="str">
        <f t="shared" si="2"/>
        <v>-----</v>
      </c>
      <c r="P40" s="60">
        <f t="shared" si="16"/>
        <v>8</v>
      </c>
      <c r="Q40" s="61">
        <f t="shared" si="16"/>
        <v>1</v>
      </c>
      <c r="R40" s="62">
        <f t="shared" si="3"/>
        <v>0.14285714285714285</v>
      </c>
      <c r="S40" s="93">
        <v>1</v>
      </c>
      <c r="T40" s="64">
        <v>1</v>
      </c>
      <c r="U40" s="93">
        <v>7</v>
      </c>
      <c r="V40" s="64">
        <v>0</v>
      </c>
    </row>
    <row r="41" spans="1:22" ht="12" customHeight="1" x14ac:dyDescent="0.4">
      <c r="A41" s="52"/>
      <c r="B41" s="80" t="s">
        <v>52</v>
      </c>
      <c r="C41" s="92" t="s">
        <v>60</v>
      </c>
      <c r="D41" s="82">
        <f t="shared" si="15"/>
        <v>12</v>
      </c>
      <c r="E41" s="83">
        <f t="shared" si="15"/>
        <v>-13</v>
      </c>
      <c r="F41" s="84">
        <f t="shared" si="1"/>
        <v>-0.52</v>
      </c>
      <c r="G41" s="99">
        <v>0</v>
      </c>
      <c r="H41" s="86">
        <v>-1</v>
      </c>
      <c r="I41" s="99">
        <v>1</v>
      </c>
      <c r="J41" s="86">
        <v>0</v>
      </c>
      <c r="K41" s="99">
        <v>11</v>
      </c>
      <c r="L41" s="86">
        <v>-12</v>
      </c>
      <c r="M41" s="87">
        <v>0</v>
      </c>
      <c r="N41" s="83">
        <v>-1</v>
      </c>
      <c r="O41" s="84">
        <f t="shared" si="2"/>
        <v>-1</v>
      </c>
      <c r="P41" s="82">
        <f t="shared" si="16"/>
        <v>10</v>
      </c>
      <c r="Q41" s="83">
        <f t="shared" si="16"/>
        <v>-9</v>
      </c>
      <c r="R41" s="84">
        <f t="shared" si="3"/>
        <v>-0.47368421052631576</v>
      </c>
      <c r="S41" s="99">
        <v>1</v>
      </c>
      <c r="T41" s="86">
        <v>0</v>
      </c>
      <c r="U41" s="99">
        <v>9</v>
      </c>
      <c r="V41" s="86">
        <v>-9</v>
      </c>
    </row>
    <row r="42" spans="1:22" ht="12" customHeight="1" x14ac:dyDescent="0.4">
      <c r="A42" s="52" t="s">
        <v>61</v>
      </c>
      <c r="B42" s="4"/>
      <c r="C42" s="88" t="s">
        <v>18</v>
      </c>
      <c r="D42" s="44">
        <f>SUM(D43:D49)</f>
        <v>124</v>
      </c>
      <c r="E42" s="45">
        <f>SUM(E43:E49)</f>
        <v>19</v>
      </c>
      <c r="F42" s="38">
        <f t="shared" si="1"/>
        <v>0.18095238095238095</v>
      </c>
      <c r="G42" s="97">
        <f t="shared" ref="G42:N42" si="17">SUM(G43:G49)</f>
        <v>1</v>
      </c>
      <c r="H42" s="47">
        <f t="shared" si="17"/>
        <v>-2</v>
      </c>
      <c r="I42" s="97">
        <f t="shared" si="17"/>
        <v>11</v>
      </c>
      <c r="J42" s="47">
        <f t="shared" si="17"/>
        <v>1</v>
      </c>
      <c r="K42" s="97">
        <f t="shared" si="17"/>
        <v>112</v>
      </c>
      <c r="L42" s="47">
        <f t="shared" si="17"/>
        <v>20</v>
      </c>
      <c r="M42" s="89">
        <f t="shared" si="17"/>
        <v>1</v>
      </c>
      <c r="N42" s="51">
        <f t="shared" si="17"/>
        <v>-2</v>
      </c>
      <c r="O42" s="38">
        <f t="shared" si="2"/>
        <v>-0.66666666666666663</v>
      </c>
      <c r="P42" s="89">
        <f>SUM(P43:P49)</f>
        <v>116</v>
      </c>
      <c r="Q42" s="98">
        <f>SUM(Q43:Q49)</f>
        <v>24</v>
      </c>
      <c r="R42" s="38">
        <f t="shared" si="3"/>
        <v>0.2608695652173913</v>
      </c>
      <c r="S42" s="97">
        <f>SUM(S43:S49)</f>
        <v>11</v>
      </c>
      <c r="T42" s="47">
        <f>SUM(T43:T49)</f>
        <v>1</v>
      </c>
      <c r="U42" s="97">
        <f>SUM(U43:U49)</f>
        <v>105</v>
      </c>
      <c r="V42" s="47">
        <f>SUM(V43:V49)</f>
        <v>23</v>
      </c>
    </row>
    <row r="43" spans="1:22" ht="12" customHeight="1" x14ac:dyDescent="0.4">
      <c r="A43" s="52"/>
      <c r="B43" s="10"/>
      <c r="C43" s="96" t="s">
        <v>62</v>
      </c>
      <c r="D43" s="54">
        <f t="shared" ref="D43:E49" si="18">SUM(G43,I43,K43)</f>
        <v>52</v>
      </c>
      <c r="E43" s="55">
        <f t="shared" si="18"/>
        <v>-5</v>
      </c>
      <c r="F43" s="42">
        <f t="shared" si="1"/>
        <v>-8.771929824561403E-2</v>
      </c>
      <c r="G43" s="95">
        <v>0</v>
      </c>
      <c r="H43" s="57">
        <v>-2</v>
      </c>
      <c r="I43" s="95">
        <v>4</v>
      </c>
      <c r="J43" s="57">
        <v>1</v>
      </c>
      <c r="K43" s="95">
        <v>48</v>
      </c>
      <c r="L43" s="57">
        <v>-4</v>
      </c>
      <c r="M43" s="58">
        <v>0</v>
      </c>
      <c r="N43" s="55">
        <v>-2</v>
      </c>
      <c r="O43" s="42">
        <f t="shared" si="2"/>
        <v>-1</v>
      </c>
      <c r="P43" s="54">
        <f t="shared" ref="P43:Q49" si="19">SUM(S43,U43)</f>
        <v>49</v>
      </c>
      <c r="Q43" s="55">
        <f t="shared" si="19"/>
        <v>1</v>
      </c>
      <c r="R43" s="42">
        <f t="shared" si="3"/>
        <v>2.0833333333333332E-2</v>
      </c>
      <c r="S43" s="95">
        <v>4</v>
      </c>
      <c r="T43" s="57">
        <v>1</v>
      </c>
      <c r="U43" s="95">
        <v>45</v>
      </c>
      <c r="V43" s="57">
        <v>0</v>
      </c>
    </row>
    <row r="44" spans="1:22" ht="12" customHeight="1" x14ac:dyDescent="0.4">
      <c r="A44" s="52"/>
      <c r="B44" s="10" t="s">
        <v>77</v>
      </c>
      <c r="C44" s="94" t="s">
        <v>63</v>
      </c>
      <c r="D44" s="60">
        <f t="shared" si="18"/>
        <v>5</v>
      </c>
      <c r="E44" s="61">
        <f t="shared" si="18"/>
        <v>-3</v>
      </c>
      <c r="F44" s="62">
        <f t="shared" si="1"/>
        <v>-0.375</v>
      </c>
      <c r="G44" s="93">
        <v>0</v>
      </c>
      <c r="H44" s="64">
        <v>0</v>
      </c>
      <c r="I44" s="93">
        <v>0</v>
      </c>
      <c r="J44" s="64">
        <v>-1</v>
      </c>
      <c r="K44" s="93">
        <v>5</v>
      </c>
      <c r="L44" s="64">
        <v>-2</v>
      </c>
      <c r="M44" s="65">
        <v>0</v>
      </c>
      <c r="N44" s="61">
        <v>0</v>
      </c>
      <c r="O44" s="62" t="str">
        <f t="shared" si="2"/>
        <v>-----</v>
      </c>
      <c r="P44" s="60">
        <f t="shared" si="19"/>
        <v>5</v>
      </c>
      <c r="Q44" s="61">
        <f t="shared" si="19"/>
        <v>-2</v>
      </c>
      <c r="R44" s="62">
        <f t="shared" si="3"/>
        <v>-0.2857142857142857</v>
      </c>
      <c r="S44" s="93">
        <v>0</v>
      </c>
      <c r="T44" s="64">
        <v>-1</v>
      </c>
      <c r="U44" s="93">
        <v>5</v>
      </c>
      <c r="V44" s="64">
        <v>-1</v>
      </c>
    </row>
    <row r="45" spans="1:22" ht="12" customHeight="1" x14ac:dyDescent="0.4">
      <c r="A45" s="52"/>
      <c r="B45" s="10" t="s">
        <v>76</v>
      </c>
      <c r="C45" s="94" t="s">
        <v>75</v>
      </c>
      <c r="D45" s="60">
        <f t="shared" si="18"/>
        <v>4</v>
      </c>
      <c r="E45" s="61">
        <f t="shared" si="18"/>
        <v>3</v>
      </c>
      <c r="F45" s="62">
        <f t="shared" si="1"/>
        <v>3</v>
      </c>
      <c r="G45" s="93">
        <v>0</v>
      </c>
      <c r="H45" s="64">
        <v>0</v>
      </c>
      <c r="I45" s="93">
        <v>0</v>
      </c>
      <c r="J45" s="64">
        <v>-1</v>
      </c>
      <c r="K45" s="93">
        <v>4</v>
      </c>
      <c r="L45" s="64">
        <v>4</v>
      </c>
      <c r="M45" s="65">
        <v>0</v>
      </c>
      <c r="N45" s="61">
        <v>0</v>
      </c>
      <c r="O45" s="62" t="str">
        <f t="shared" si="2"/>
        <v>-----</v>
      </c>
      <c r="P45" s="60">
        <f t="shared" si="19"/>
        <v>4</v>
      </c>
      <c r="Q45" s="61">
        <f t="shared" si="19"/>
        <v>3</v>
      </c>
      <c r="R45" s="62">
        <f t="shared" si="3"/>
        <v>3</v>
      </c>
      <c r="S45" s="93">
        <v>0</v>
      </c>
      <c r="T45" s="64">
        <v>-1</v>
      </c>
      <c r="U45" s="93">
        <v>4</v>
      </c>
      <c r="V45" s="64">
        <v>4</v>
      </c>
    </row>
    <row r="46" spans="1:22" ht="12" customHeight="1" x14ac:dyDescent="0.4">
      <c r="A46" s="52"/>
      <c r="B46" s="10" t="s">
        <v>29</v>
      </c>
      <c r="C46" s="94" t="s">
        <v>74</v>
      </c>
      <c r="D46" s="60">
        <f t="shared" si="18"/>
        <v>17</v>
      </c>
      <c r="E46" s="61">
        <f t="shared" si="18"/>
        <v>7</v>
      </c>
      <c r="F46" s="62">
        <f t="shared" si="1"/>
        <v>0.7</v>
      </c>
      <c r="G46" s="93">
        <v>0</v>
      </c>
      <c r="H46" s="64">
        <v>0</v>
      </c>
      <c r="I46" s="93">
        <v>1</v>
      </c>
      <c r="J46" s="64">
        <v>1</v>
      </c>
      <c r="K46" s="93">
        <v>16</v>
      </c>
      <c r="L46" s="64">
        <v>6</v>
      </c>
      <c r="M46" s="65">
        <v>0</v>
      </c>
      <c r="N46" s="61">
        <v>0</v>
      </c>
      <c r="O46" s="62" t="str">
        <f t="shared" si="2"/>
        <v>-----</v>
      </c>
      <c r="P46" s="60">
        <f t="shared" si="19"/>
        <v>17</v>
      </c>
      <c r="Q46" s="61">
        <f t="shared" si="19"/>
        <v>7</v>
      </c>
      <c r="R46" s="62">
        <f t="shared" si="3"/>
        <v>0.7</v>
      </c>
      <c r="S46" s="93">
        <v>1</v>
      </c>
      <c r="T46" s="64">
        <v>1</v>
      </c>
      <c r="U46" s="93">
        <v>16</v>
      </c>
      <c r="V46" s="64">
        <v>6</v>
      </c>
    </row>
    <row r="47" spans="1:22" ht="12" customHeight="1" x14ac:dyDescent="0.4">
      <c r="A47" s="52"/>
      <c r="B47" s="10" t="s">
        <v>32</v>
      </c>
      <c r="C47" s="94" t="s">
        <v>73</v>
      </c>
      <c r="D47" s="60">
        <f t="shared" si="18"/>
        <v>16</v>
      </c>
      <c r="E47" s="61">
        <f t="shared" si="18"/>
        <v>3</v>
      </c>
      <c r="F47" s="62">
        <f t="shared" si="1"/>
        <v>0.23076923076923078</v>
      </c>
      <c r="G47" s="93">
        <v>0</v>
      </c>
      <c r="H47" s="64">
        <v>-1</v>
      </c>
      <c r="I47" s="93">
        <v>3</v>
      </c>
      <c r="J47" s="64">
        <v>1</v>
      </c>
      <c r="K47" s="93">
        <v>13</v>
      </c>
      <c r="L47" s="64">
        <v>3</v>
      </c>
      <c r="M47" s="65">
        <v>0</v>
      </c>
      <c r="N47" s="61">
        <v>-1</v>
      </c>
      <c r="O47" s="62">
        <f t="shared" si="2"/>
        <v>-1</v>
      </c>
      <c r="P47" s="60">
        <f t="shared" si="19"/>
        <v>14</v>
      </c>
      <c r="Q47" s="61">
        <f t="shared" si="19"/>
        <v>3</v>
      </c>
      <c r="R47" s="62">
        <f t="shared" si="3"/>
        <v>0.27272727272727271</v>
      </c>
      <c r="S47" s="93">
        <v>3</v>
      </c>
      <c r="T47" s="64">
        <v>1</v>
      </c>
      <c r="U47" s="93">
        <v>11</v>
      </c>
      <c r="V47" s="64">
        <v>2</v>
      </c>
    </row>
    <row r="48" spans="1:22" ht="12" customHeight="1" x14ac:dyDescent="0.4">
      <c r="A48" s="52"/>
      <c r="B48" s="10"/>
      <c r="C48" s="94" t="s">
        <v>68</v>
      </c>
      <c r="D48" s="60">
        <f t="shared" si="18"/>
        <v>13</v>
      </c>
      <c r="E48" s="61">
        <f t="shared" si="18"/>
        <v>10</v>
      </c>
      <c r="F48" s="62">
        <f t="shared" si="1"/>
        <v>3.3333333333333335</v>
      </c>
      <c r="G48" s="93">
        <v>0</v>
      </c>
      <c r="H48" s="64">
        <v>0</v>
      </c>
      <c r="I48" s="93">
        <v>2</v>
      </c>
      <c r="J48" s="64">
        <v>1</v>
      </c>
      <c r="K48" s="93">
        <v>11</v>
      </c>
      <c r="L48" s="64">
        <v>9</v>
      </c>
      <c r="M48" s="65">
        <v>0</v>
      </c>
      <c r="N48" s="61">
        <v>0</v>
      </c>
      <c r="O48" s="62" t="str">
        <f t="shared" si="2"/>
        <v>-----</v>
      </c>
      <c r="P48" s="60">
        <f t="shared" si="19"/>
        <v>12</v>
      </c>
      <c r="Q48" s="61">
        <f t="shared" si="19"/>
        <v>8</v>
      </c>
      <c r="R48" s="62">
        <f t="shared" si="3"/>
        <v>2</v>
      </c>
      <c r="S48" s="93">
        <v>2</v>
      </c>
      <c r="T48" s="64">
        <v>1</v>
      </c>
      <c r="U48" s="93">
        <v>10</v>
      </c>
      <c r="V48" s="64">
        <v>7</v>
      </c>
    </row>
    <row r="49" spans="1:22" ht="12" customHeight="1" x14ac:dyDescent="0.4">
      <c r="A49" s="80"/>
      <c r="B49" s="66"/>
      <c r="C49" s="92" t="s">
        <v>69</v>
      </c>
      <c r="D49" s="68">
        <f t="shared" si="18"/>
        <v>17</v>
      </c>
      <c r="E49" s="69">
        <f t="shared" si="18"/>
        <v>4</v>
      </c>
      <c r="F49" s="70">
        <f t="shared" si="1"/>
        <v>0.30769230769230771</v>
      </c>
      <c r="G49" s="91">
        <v>1</v>
      </c>
      <c r="H49" s="72">
        <v>1</v>
      </c>
      <c r="I49" s="91">
        <v>1</v>
      </c>
      <c r="J49" s="72">
        <v>-1</v>
      </c>
      <c r="K49" s="91">
        <v>15</v>
      </c>
      <c r="L49" s="72">
        <v>4</v>
      </c>
      <c r="M49" s="73">
        <v>1</v>
      </c>
      <c r="N49" s="69">
        <v>1</v>
      </c>
      <c r="O49" s="70" t="str">
        <f t="shared" si="2"/>
        <v>-----</v>
      </c>
      <c r="P49" s="68">
        <f t="shared" si="19"/>
        <v>15</v>
      </c>
      <c r="Q49" s="69">
        <f t="shared" si="19"/>
        <v>4</v>
      </c>
      <c r="R49" s="70">
        <f t="shared" si="3"/>
        <v>0.36363636363636365</v>
      </c>
      <c r="S49" s="91">
        <v>1</v>
      </c>
      <c r="T49" s="72">
        <v>-1</v>
      </c>
      <c r="U49" s="91">
        <v>14</v>
      </c>
      <c r="V49" s="72">
        <v>5</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100</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85" zoomScaleNormal="100" zoomScaleSheetLayoutView="85" workbookViewId="0">
      <selection sqref="A1:V59"/>
    </sheetView>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ht="18.75" x14ac:dyDescent="0.4">
      <c r="A1" s="104" t="s">
        <v>71</v>
      </c>
      <c r="B1" s="103"/>
      <c r="C1" s="103"/>
      <c r="D1" s="103"/>
      <c r="E1" s="103"/>
      <c r="F1" s="103"/>
      <c r="G1" s="103"/>
      <c r="H1" s="103"/>
      <c r="I1" s="103"/>
      <c r="J1" s="103"/>
      <c r="K1" s="103"/>
      <c r="L1" s="103"/>
      <c r="M1" s="103"/>
      <c r="N1" s="103"/>
      <c r="O1" s="103"/>
      <c r="P1" s="103"/>
      <c r="Q1" s="103"/>
      <c r="R1" s="103"/>
      <c r="S1" s="103"/>
      <c r="T1" s="103"/>
      <c r="U1" s="103"/>
      <c r="V1" s="106" t="s">
        <v>93</v>
      </c>
    </row>
    <row r="2" spans="1:22" x14ac:dyDescent="0.4">
      <c r="A2" s="107"/>
      <c r="B2" s="108"/>
      <c r="C2" s="109" t="s">
        <v>1</v>
      </c>
      <c r="D2" s="110" t="s">
        <v>2</v>
      </c>
      <c r="E2" s="110"/>
      <c r="F2" s="110"/>
      <c r="G2" s="110"/>
      <c r="H2" s="110"/>
      <c r="I2" s="110"/>
      <c r="J2" s="110"/>
      <c r="K2" s="110"/>
      <c r="L2" s="111"/>
      <c r="M2" s="112" t="s">
        <v>3</v>
      </c>
      <c r="N2" s="110"/>
      <c r="O2" s="110"/>
      <c r="P2" s="112" t="s">
        <v>4</v>
      </c>
      <c r="Q2" s="110"/>
      <c r="R2" s="110"/>
      <c r="S2" s="110"/>
      <c r="T2" s="110"/>
      <c r="U2" s="110"/>
      <c r="V2" s="111"/>
    </row>
    <row r="3" spans="1:22" x14ac:dyDescent="0.4">
      <c r="A3" s="113" t="s">
        <v>5</v>
      </c>
      <c r="B3" s="114"/>
      <c r="C3" s="115"/>
      <c r="D3" s="116"/>
      <c r="E3" s="117" t="s">
        <v>6</v>
      </c>
      <c r="F3" s="118"/>
      <c r="G3" s="117" t="s">
        <v>7</v>
      </c>
      <c r="H3" s="118"/>
      <c r="I3" s="117" t="s">
        <v>8</v>
      </c>
      <c r="J3" s="118"/>
      <c r="K3" s="117" t="s">
        <v>9</v>
      </c>
      <c r="L3" s="118"/>
      <c r="M3" s="119"/>
      <c r="N3" s="117" t="s">
        <v>6</v>
      </c>
      <c r="O3" s="118"/>
      <c r="P3" s="119"/>
      <c r="Q3" s="117" t="s">
        <v>6</v>
      </c>
      <c r="R3" s="118"/>
      <c r="S3" s="117" t="s">
        <v>10</v>
      </c>
      <c r="T3" s="118"/>
      <c r="U3" s="117" t="s">
        <v>11</v>
      </c>
      <c r="V3" s="118"/>
    </row>
    <row r="4" spans="1:22" ht="12.75" thickBot="1" x14ac:dyDescent="0.45">
      <c r="A4" s="120" t="s">
        <v>12</v>
      </c>
      <c r="B4" s="121"/>
      <c r="C4" s="122"/>
      <c r="D4" s="123" t="s">
        <v>13</v>
      </c>
      <c r="E4" s="124" t="s">
        <v>14</v>
      </c>
      <c r="F4" s="125" t="s">
        <v>15</v>
      </c>
      <c r="G4" s="126"/>
      <c r="H4" s="127" t="s">
        <v>14</v>
      </c>
      <c r="I4" s="126"/>
      <c r="J4" s="127" t="s">
        <v>14</v>
      </c>
      <c r="K4" s="126"/>
      <c r="L4" s="127" t="s">
        <v>14</v>
      </c>
      <c r="M4" s="125" t="s">
        <v>13</v>
      </c>
      <c r="N4" s="124" t="s">
        <v>14</v>
      </c>
      <c r="O4" s="125" t="s">
        <v>15</v>
      </c>
      <c r="P4" s="125" t="s">
        <v>13</v>
      </c>
      <c r="Q4" s="124" t="s">
        <v>14</v>
      </c>
      <c r="R4" s="125" t="s">
        <v>15</v>
      </c>
      <c r="S4" s="126"/>
      <c r="T4" s="127" t="s">
        <v>14</v>
      </c>
      <c r="U4" s="126"/>
      <c r="V4" s="127" t="s">
        <v>14</v>
      </c>
    </row>
    <row r="5" spans="1:22" ht="12.75" customHeight="1" thickTop="1" x14ac:dyDescent="0.4">
      <c r="A5" s="128" t="s">
        <v>16</v>
      </c>
      <c r="B5" s="129"/>
      <c r="C5" s="130"/>
      <c r="D5" s="131">
        <v>8426</v>
      </c>
      <c r="E5" s="132">
        <v>-153</v>
      </c>
      <c r="F5" s="133">
        <v>-1.7834246415666163E-2</v>
      </c>
      <c r="G5" s="134">
        <v>43</v>
      </c>
      <c r="H5" s="135">
        <v>2</v>
      </c>
      <c r="I5" s="134">
        <v>305</v>
      </c>
      <c r="J5" s="135">
        <v>8</v>
      </c>
      <c r="K5" s="134">
        <v>8078</v>
      </c>
      <c r="L5" s="135">
        <v>-163</v>
      </c>
      <c r="M5" s="136">
        <v>44</v>
      </c>
      <c r="N5" s="132">
        <v>3</v>
      </c>
      <c r="O5" s="133">
        <v>7.3170731707317069E-2</v>
      </c>
      <c r="P5" s="136">
        <v>10688</v>
      </c>
      <c r="Q5" s="132">
        <v>-176</v>
      </c>
      <c r="R5" s="133">
        <v>-1.6200294550810016E-2</v>
      </c>
      <c r="S5" s="134">
        <v>324</v>
      </c>
      <c r="T5" s="135">
        <v>14</v>
      </c>
      <c r="U5" s="134">
        <v>10364</v>
      </c>
      <c r="V5" s="135">
        <v>-190</v>
      </c>
    </row>
    <row r="6" spans="1:22" ht="12.75" hidden="1" customHeight="1" x14ac:dyDescent="0.4">
      <c r="A6" s="128"/>
      <c r="B6" s="129"/>
      <c r="C6" s="130"/>
      <c r="D6" s="131"/>
      <c r="E6" s="132"/>
      <c r="F6" s="137"/>
      <c r="G6" s="134"/>
      <c r="H6" s="135"/>
      <c r="I6" s="134"/>
      <c r="J6" s="135"/>
      <c r="K6" s="134"/>
      <c r="L6" s="135"/>
      <c r="M6" s="136"/>
      <c r="N6" s="132"/>
      <c r="O6" s="137"/>
      <c r="P6" s="136"/>
      <c r="Q6" s="132"/>
      <c r="R6" s="137"/>
      <c r="S6" s="134"/>
      <c r="T6" s="135"/>
      <c r="U6" s="134"/>
      <c r="V6" s="135"/>
    </row>
    <row r="7" spans="1:22" ht="12.75" hidden="1" customHeight="1" x14ac:dyDescent="0.4">
      <c r="A7" s="128"/>
      <c r="B7" s="129"/>
      <c r="C7" s="130"/>
      <c r="D7" s="131"/>
      <c r="E7" s="132"/>
      <c r="F7" s="137"/>
      <c r="G7" s="134"/>
      <c r="H7" s="135"/>
      <c r="I7" s="134"/>
      <c r="J7" s="135"/>
      <c r="K7" s="134"/>
      <c r="L7" s="135"/>
      <c r="M7" s="136"/>
      <c r="N7" s="132"/>
      <c r="O7" s="137"/>
      <c r="P7" s="136"/>
      <c r="Q7" s="132"/>
      <c r="R7" s="137"/>
      <c r="S7" s="134"/>
      <c r="T7" s="135"/>
      <c r="U7" s="134"/>
      <c r="V7" s="135"/>
    </row>
    <row r="8" spans="1:22" ht="12.75" hidden="1" customHeight="1" x14ac:dyDescent="0.4">
      <c r="A8" s="128"/>
      <c r="B8" s="129"/>
      <c r="C8" s="130"/>
      <c r="D8" s="131"/>
      <c r="E8" s="132"/>
      <c r="F8" s="137"/>
      <c r="G8" s="134"/>
      <c r="H8" s="135"/>
      <c r="I8" s="134"/>
      <c r="J8" s="135"/>
      <c r="K8" s="134"/>
      <c r="L8" s="135"/>
      <c r="M8" s="136"/>
      <c r="N8" s="132"/>
      <c r="O8" s="137"/>
      <c r="P8" s="136"/>
      <c r="Q8" s="132"/>
      <c r="R8" s="137"/>
      <c r="S8" s="134"/>
      <c r="T8" s="135"/>
      <c r="U8" s="134"/>
      <c r="V8" s="135"/>
    </row>
    <row r="9" spans="1:22" ht="12" customHeight="1" x14ac:dyDescent="0.4">
      <c r="A9" s="138" t="s">
        <v>17</v>
      </c>
      <c r="B9" s="138"/>
      <c r="C9" s="138"/>
      <c r="D9" s="139">
        <v>138</v>
      </c>
      <c r="E9" s="140">
        <v>-11</v>
      </c>
      <c r="F9" s="141">
        <v>-7.3825503355704702E-2</v>
      </c>
      <c r="G9" s="142">
        <v>2</v>
      </c>
      <c r="H9" s="143">
        <v>2</v>
      </c>
      <c r="I9" s="142">
        <v>3</v>
      </c>
      <c r="J9" s="143">
        <v>-2</v>
      </c>
      <c r="K9" s="142">
        <v>133</v>
      </c>
      <c r="L9" s="143">
        <v>-11</v>
      </c>
      <c r="M9" s="144">
        <v>2</v>
      </c>
      <c r="N9" s="140">
        <v>2</v>
      </c>
      <c r="O9" s="145" t="s">
        <v>102</v>
      </c>
      <c r="P9" s="144">
        <v>236</v>
      </c>
      <c r="Q9" s="140">
        <v>-7</v>
      </c>
      <c r="R9" s="141">
        <v>-2.8806584362139918E-2</v>
      </c>
      <c r="S9" s="142">
        <v>4</v>
      </c>
      <c r="T9" s="143">
        <v>-2</v>
      </c>
      <c r="U9" s="142">
        <v>232</v>
      </c>
      <c r="V9" s="143">
        <v>-5</v>
      </c>
    </row>
    <row r="10" spans="1:22" ht="12" customHeight="1" x14ac:dyDescent="0.4">
      <c r="A10" s="146"/>
      <c r="B10" s="113"/>
      <c r="C10" s="115" t="s">
        <v>18</v>
      </c>
      <c r="D10" s="147">
        <v>4221</v>
      </c>
      <c r="E10" s="148">
        <v>-18</v>
      </c>
      <c r="F10" s="141">
        <v>-4.246284501061571E-3</v>
      </c>
      <c r="G10" s="149">
        <v>18</v>
      </c>
      <c r="H10" s="150">
        <v>1</v>
      </c>
      <c r="I10" s="149">
        <v>148</v>
      </c>
      <c r="J10" s="150">
        <v>-2</v>
      </c>
      <c r="K10" s="149">
        <v>4055</v>
      </c>
      <c r="L10" s="150">
        <v>-17</v>
      </c>
      <c r="M10" s="151">
        <v>18</v>
      </c>
      <c r="N10" s="152">
        <v>1</v>
      </c>
      <c r="O10" s="153">
        <v>5.8823529411764705E-2</v>
      </c>
      <c r="P10" s="151">
        <v>5221</v>
      </c>
      <c r="Q10" s="154">
        <v>11</v>
      </c>
      <c r="R10" s="141">
        <v>2.1113243761996161E-3</v>
      </c>
      <c r="S10" s="149">
        <v>155</v>
      </c>
      <c r="T10" s="150">
        <v>1</v>
      </c>
      <c r="U10" s="149">
        <v>5066</v>
      </c>
      <c r="V10" s="150">
        <v>10</v>
      </c>
    </row>
    <row r="11" spans="1:22" ht="12" customHeight="1" x14ac:dyDescent="0.4">
      <c r="A11" s="155"/>
      <c r="B11" s="113"/>
      <c r="C11" s="156" t="s">
        <v>103</v>
      </c>
      <c r="D11" s="157">
        <v>427</v>
      </c>
      <c r="E11" s="158">
        <v>40</v>
      </c>
      <c r="F11" s="145">
        <v>0.10335917312661498</v>
      </c>
      <c r="G11" s="159">
        <v>1</v>
      </c>
      <c r="H11" s="160">
        <v>1</v>
      </c>
      <c r="I11" s="159">
        <v>14</v>
      </c>
      <c r="J11" s="160">
        <v>1</v>
      </c>
      <c r="K11" s="159">
        <v>412</v>
      </c>
      <c r="L11" s="160">
        <v>38</v>
      </c>
      <c r="M11" s="161">
        <v>1</v>
      </c>
      <c r="N11" s="158">
        <v>1</v>
      </c>
      <c r="O11" s="145" t="s">
        <v>102</v>
      </c>
      <c r="P11" s="157">
        <v>498</v>
      </c>
      <c r="Q11" s="158">
        <v>49</v>
      </c>
      <c r="R11" s="145">
        <v>0.10913140311804009</v>
      </c>
      <c r="S11" s="159">
        <v>14</v>
      </c>
      <c r="T11" s="160">
        <v>1</v>
      </c>
      <c r="U11" s="159">
        <v>484</v>
      </c>
      <c r="V11" s="160">
        <v>48</v>
      </c>
    </row>
    <row r="12" spans="1:22" ht="12" customHeight="1" x14ac:dyDescent="0.4">
      <c r="A12" s="155"/>
      <c r="B12" s="113"/>
      <c r="C12" s="162" t="s">
        <v>20</v>
      </c>
      <c r="D12" s="163">
        <v>499</v>
      </c>
      <c r="E12" s="164">
        <v>-55</v>
      </c>
      <c r="F12" s="165">
        <v>-9.9277978339350176E-2</v>
      </c>
      <c r="G12" s="166">
        <v>2</v>
      </c>
      <c r="H12" s="167">
        <v>0</v>
      </c>
      <c r="I12" s="166">
        <v>14</v>
      </c>
      <c r="J12" s="167">
        <v>-4</v>
      </c>
      <c r="K12" s="166">
        <v>483</v>
      </c>
      <c r="L12" s="167">
        <v>-51</v>
      </c>
      <c r="M12" s="168">
        <v>2</v>
      </c>
      <c r="N12" s="164">
        <v>0</v>
      </c>
      <c r="O12" s="165">
        <v>0</v>
      </c>
      <c r="P12" s="163">
        <v>620</v>
      </c>
      <c r="Q12" s="164">
        <v>-43</v>
      </c>
      <c r="R12" s="165">
        <v>-6.485671191553545E-2</v>
      </c>
      <c r="S12" s="166">
        <v>14</v>
      </c>
      <c r="T12" s="167">
        <v>-4</v>
      </c>
      <c r="U12" s="166">
        <v>606</v>
      </c>
      <c r="V12" s="167">
        <v>-39</v>
      </c>
    </row>
    <row r="13" spans="1:22" ht="12" customHeight="1" x14ac:dyDescent="0.4">
      <c r="A13" s="155"/>
      <c r="B13" s="113"/>
      <c r="C13" s="162" t="s">
        <v>21</v>
      </c>
      <c r="D13" s="163">
        <v>499</v>
      </c>
      <c r="E13" s="164">
        <v>56</v>
      </c>
      <c r="F13" s="165">
        <v>0.12641083521444696</v>
      </c>
      <c r="G13" s="166">
        <v>0</v>
      </c>
      <c r="H13" s="167">
        <v>-4</v>
      </c>
      <c r="I13" s="166">
        <v>17</v>
      </c>
      <c r="J13" s="167">
        <v>-1</v>
      </c>
      <c r="K13" s="166">
        <v>482</v>
      </c>
      <c r="L13" s="167">
        <v>61</v>
      </c>
      <c r="M13" s="168">
        <v>0</v>
      </c>
      <c r="N13" s="164">
        <v>-4</v>
      </c>
      <c r="O13" s="165">
        <v>-1</v>
      </c>
      <c r="P13" s="163">
        <v>606</v>
      </c>
      <c r="Q13" s="164">
        <v>67</v>
      </c>
      <c r="R13" s="165">
        <v>0.12430426716141002</v>
      </c>
      <c r="S13" s="166">
        <v>18</v>
      </c>
      <c r="T13" s="167">
        <v>0</v>
      </c>
      <c r="U13" s="166">
        <v>588</v>
      </c>
      <c r="V13" s="167">
        <v>67</v>
      </c>
    </row>
    <row r="14" spans="1:22" ht="12" customHeight="1" x14ac:dyDescent="0.4">
      <c r="A14" s="155"/>
      <c r="B14" s="113" t="s">
        <v>22</v>
      </c>
      <c r="C14" s="162" t="s">
        <v>91</v>
      </c>
      <c r="D14" s="163">
        <v>284</v>
      </c>
      <c r="E14" s="164">
        <v>-59</v>
      </c>
      <c r="F14" s="165">
        <v>-0.17201166180758018</v>
      </c>
      <c r="G14" s="166">
        <v>2</v>
      </c>
      <c r="H14" s="167">
        <v>2</v>
      </c>
      <c r="I14" s="166">
        <v>10</v>
      </c>
      <c r="J14" s="167">
        <v>0</v>
      </c>
      <c r="K14" s="166">
        <v>272</v>
      </c>
      <c r="L14" s="167">
        <v>-61</v>
      </c>
      <c r="M14" s="168">
        <v>2</v>
      </c>
      <c r="N14" s="164">
        <v>2</v>
      </c>
      <c r="O14" s="165" t="s">
        <v>102</v>
      </c>
      <c r="P14" s="163">
        <v>337</v>
      </c>
      <c r="Q14" s="164">
        <v>-60</v>
      </c>
      <c r="R14" s="165">
        <v>-0.15113350125944586</v>
      </c>
      <c r="S14" s="166">
        <v>11</v>
      </c>
      <c r="T14" s="167">
        <v>1</v>
      </c>
      <c r="U14" s="166">
        <v>326</v>
      </c>
      <c r="V14" s="167">
        <v>-61</v>
      </c>
    </row>
    <row r="15" spans="1:22" ht="12" customHeight="1" x14ac:dyDescent="0.4">
      <c r="A15" s="155"/>
      <c r="B15" s="113"/>
      <c r="C15" s="162" t="s">
        <v>104</v>
      </c>
      <c r="D15" s="163">
        <v>221</v>
      </c>
      <c r="E15" s="164">
        <v>-43</v>
      </c>
      <c r="F15" s="165">
        <v>-0.16287878787878787</v>
      </c>
      <c r="G15" s="166">
        <v>0</v>
      </c>
      <c r="H15" s="167">
        <v>-1</v>
      </c>
      <c r="I15" s="166">
        <v>12</v>
      </c>
      <c r="J15" s="167">
        <v>1</v>
      </c>
      <c r="K15" s="166">
        <v>209</v>
      </c>
      <c r="L15" s="167">
        <v>-43</v>
      </c>
      <c r="M15" s="168">
        <v>0</v>
      </c>
      <c r="N15" s="164">
        <v>-1</v>
      </c>
      <c r="O15" s="165">
        <v>-1</v>
      </c>
      <c r="P15" s="163">
        <v>271</v>
      </c>
      <c r="Q15" s="164">
        <v>-40</v>
      </c>
      <c r="R15" s="165">
        <v>-0.12861736334405144</v>
      </c>
      <c r="S15" s="166">
        <v>13</v>
      </c>
      <c r="T15" s="167">
        <v>2</v>
      </c>
      <c r="U15" s="166">
        <v>258</v>
      </c>
      <c r="V15" s="167">
        <v>-42</v>
      </c>
    </row>
    <row r="16" spans="1:22" ht="12" customHeight="1" x14ac:dyDescent="0.4">
      <c r="A16" s="155"/>
      <c r="B16" s="113" t="s">
        <v>25</v>
      </c>
      <c r="C16" s="162" t="s">
        <v>26</v>
      </c>
      <c r="D16" s="163">
        <v>155</v>
      </c>
      <c r="E16" s="164">
        <v>27</v>
      </c>
      <c r="F16" s="165">
        <v>0.2109375</v>
      </c>
      <c r="G16" s="166">
        <v>1</v>
      </c>
      <c r="H16" s="167">
        <v>1</v>
      </c>
      <c r="I16" s="166">
        <v>5</v>
      </c>
      <c r="J16" s="167">
        <v>3</v>
      </c>
      <c r="K16" s="166">
        <v>149</v>
      </c>
      <c r="L16" s="167">
        <v>23</v>
      </c>
      <c r="M16" s="168">
        <v>1</v>
      </c>
      <c r="N16" s="164">
        <v>1</v>
      </c>
      <c r="O16" s="165" t="s">
        <v>102</v>
      </c>
      <c r="P16" s="163">
        <v>174</v>
      </c>
      <c r="Q16" s="164">
        <v>19</v>
      </c>
      <c r="R16" s="165">
        <v>0.12258064516129032</v>
      </c>
      <c r="S16" s="166">
        <v>5</v>
      </c>
      <c r="T16" s="167">
        <v>3</v>
      </c>
      <c r="U16" s="166">
        <v>169</v>
      </c>
      <c r="V16" s="167">
        <v>16</v>
      </c>
    </row>
    <row r="17" spans="1:22" ht="12" customHeight="1" x14ac:dyDescent="0.4">
      <c r="A17" s="155" t="s">
        <v>27</v>
      </c>
      <c r="B17" s="113"/>
      <c r="C17" s="162" t="s">
        <v>105</v>
      </c>
      <c r="D17" s="163">
        <v>314</v>
      </c>
      <c r="E17" s="164">
        <v>-30</v>
      </c>
      <c r="F17" s="165">
        <v>-8.7209302325581398E-2</v>
      </c>
      <c r="G17" s="166">
        <v>1</v>
      </c>
      <c r="H17" s="167">
        <v>0</v>
      </c>
      <c r="I17" s="166">
        <v>15</v>
      </c>
      <c r="J17" s="167">
        <v>4</v>
      </c>
      <c r="K17" s="166">
        <v>298</v>
      </c>
      <c r="L17" s="167">
        <v>-34</v>
      </c>
      <c r="M17" s="168">
        <v>1</v>
      </c>
      <c r="N17" s="164">
        <v>0</v>
      </c>
      <c r="O17" s="165">
        <v>0</v>
      </c>
      <c r="P17" s="163">
        <v>398</v>
      </c>
      <c r="Q17" s="164">
        <v>-25</v>
      </c>
      <c r="R17" s="165">
        <v>-5.9101654846335699E-2</v>
      </c>
      <c r="S17" s="166">
        <v>15</v>
      </c>
      <c r="T17" s="167">
        <v>4</v>
      </c>
      <c r="U17" s="166">
        <v>383</v>
      </c>
      <c r="V17" s="167">
        <v>-29</v>
      </c>
    </row>
    <row r="18" spans="1:22" ht="12" customHeight="1" x14ac:dyDescent="0.4">
      <c r="A18" s="155"/>
      <c r="B18" s="113" t="s">
        <v>29</v>
      </c>
      <c r="C18" s="162" t="s">
        <v>106</v>
      </c>
      <c r="D18" s="163">
        <v>506</v>
      </c>
      <c r="E18" s="164">
        <v>-29</v>
      </c>
      <c r="F18" s="165">
        <v>-5.4205607476635512E-2</v>
      </c>
      <c r="G18" s="166">
        <v>4</v>
      </c>
      <c r="H18" s="167">
        <v>2</v>
      </c>
      <c r="I18" s="166">
        <v>13</v>
      </c>
      <c r="J18" s="167">
        <v>-6</v>
      </c>
      <c r="K18" s="166">
        <v>489</v>
      </c>
      <c r="L18" s="167">
        <v>-25</v>
      </c>
      <c r="M18" s="168">
        <v>4</v>
      </c>
      <c r="N18" s="164">
        <v>2</v>
      </c>
      <c r="O18" s="165">
        <v>1</v>
      </c>
      <c r="P18" s="163">
        <v>626</v>
      </c>
      <c r="Q18" s="164">
        <v>-28</v>
      </c>
      <c r="R18" s="165">
        <v>-4.2813455657492352E-2</v>
      </c>
      <c r="S18" s="166">
        <v>13</v>
      </c>
      <c r="T18" s="167">
        <v>-6</v>
      </c>
      <c r="U18" s="166">
        <v>613</v>
      </c>
      <c r="V18" s="167">
        <v>-22</v>
      </c>
    </row>
    <row r="19" spans="1:22" ht="12" customHeight="1" x14ac:dyDescent="0.4">
      <c r="A19" s="155"/>
      <c r="B19" s="113"/>
      <c r="C19" s="162" t="s">
        <v>31</v>
      </c>
      <c r="D19" s="163">
        <v>494</v>
      </c>
      <c r="E19" s="164">
        <v>50</v>
      </c>
      <c r="F19" s="165">
        <v>0.11261261261261261</v>
      </c>
      <c r="G19" s="166">
        <v>1</v>
      </c>
      <c r="H19" s="167">
        <v>-1</v>
      </c>
      <c r="I19" s="166">
        <v>15</v>
      </c>
      <c r="J19" s="167">
        <v>2</v>
      </c>
      <c r="K19" s="166">
        <v>478</v>
      </c>
      <c r="L19" s="167">
        <v>49</v>
      </c>
      <c r="M19" s="168">
        <v>1</v>
      </c>
      <c r="N19" s="164">
        <v>-1</v>
      </c>
      <c r="O19" s="165">
        <v>-0.5</v>
      </c>
      <c r="P19" s="163">
        <v>610</v>
      </c>
      <c r="Q19" s="164">
        <v>50</v>
      </c>
      <c r="R19" s="165">
        <v>8.9285714285714288E-2</v>
      </c>
      <c r="S19" s="166">
        <v>15</v>
      </c>
      <c r="T19" s="167">
        <v>2</v>
      </c>
      <c r="U19" s="166">
        <v>595</v>
      </c>
      <c r="V19" s="167">
        <v>48</v>
      </c>
    </row>
    <row r="20" spans="1:22" ht="12" customHeight="1" x14ac:dyDescent="0.4">
      <c r="A20" s="155"/>
      <c r="B20" s="113" t="s">
        <v>32</v>
      </c>
      <c r="C20" s="162" t="s">
        <v>87</v>
      </c>
      <c r="D20" s="163">
        <v>340</v>
      </c>
      <c r="E20" s="164">
        <v>29</v>
      </c>
      <c r="F20" s="165">
        <v>9.3247588424437297E-2</v>
      </c>
      <c r="G20" s="166">
        <v>3</v>
      </c>
      <c r="H20" s="167">
        <v>1</v>
      </c>
      <c r="I20" s="166">
        <v>7</v>
      </c>
      <c r="J20" s="167">
        <v>-4</v>
      </c>
      <c r="K20" s="166">
        <v>330</v>
      </c>
      <c r="L20" s="167">
        <v>32</v>
      </c>
      <c r="M20" s="168">
        <v>3</v>
      </c>
      <c r="N20" s="164">
        <v>1</v>
      </c>
      <c r="O20" s="165">
        <v>0.5</v>
      </c>
      <c r="P20" s="163">
        <v>448</v>
      </c>
      <c r="Q20" s="164">
        <v>51</v>
      </c>
      <c r="R20" s="165">
        <v>0.12846347607052896</v>
      </c>
      <c r="S20" s="166">
        <v>7</v>
      </c>
      <c r="T20" s="167">
        <v>-5</v>
      </c>
      <c r="U20" s="166">
        <v>441</v>
      </c>
      <c r="V20" s="167">
        <v>56</v>
      </c>
    </row>
    <row r="21" spans="1:22" ht="12" customHeight="1" x14ac:dyDescent="0.4">
      <c r="A21" s="155"/>
      <c r="B21" s="113"/>
      <c r="C21" s="162" t="s">
        <v>107</v>
      </c>
      <c r="D21" s="163">
        <v>126</v>
      </c>
      <c r="E21" s="164">
        <v>-10</v>
      </c>
      <c r="F21" s="165">
        <v>-7.3529411764705885E-2</v>
      </c>
      <c r="G21" s="166">
        <v>1</v>
      </c>
      <c r="H21" s="167">
        <v>0</v>
      </c>
      <c r="I21" s="166">
        <v>6</v>
      </c>
      <c r="J21" s="167">
        <v>-1</v>
      </c>
      <c r="K21" s="166">
        <v>119</v>
      </c>
      <c r="L21" s="167">
        <v>-9</v>
      </c>
      <c r="M21" s="168">
        <v>1</v>
      </c>
      <c r="N21" s="164">
        <v>0</v>
      </c>
      <c r="O21" s="165">
        <v>0</v>
      </c>
      <c r="P21" s="163">
        <v>165</v>
      </c>
      <c r="Q21" s="164">
        <v>-4</v>
      </c>
      <c r="R21" s="165">
        <v>-2.3668639053254437E-2</v>
      </c>
      <c r="S21" s="166">
        <v>6</v>
      </c>
      <c r="T21" s="167">
        <v>-3</v>
      </c>
      <c r="U21" s="166">
        <v>159</v>
      </c>
      <c r="V21" s="167">
        <v>-1</v>
      </c>
    </row>
    <row r="22" spans="1:22" ht="12" customHeight="1" x14ac:dyDescent="0.4">
      <c r="A22" s="155"/>
      <c r="B22" s="113"/>
      <c r="C22" s="162" t="s">
        <v>85</v>
      </c>
      <c r="D22" s="163">
        <v>212</v>
      </c>
      <c r="E22" s="164">
        <v>24</v>
      </c>
      <c r="F22" s="165">
        <v>0.1276595744680851</v>
      </c>
      <c r="G22" s="166">
        <v>1</v>
      </c>
      <c r="H22" s="167">
        <v>1</v>
      </c>
      <c r="I22" s="166">
        <v>14</v>
      </c>
      <c r="J22" s="167">
        <v>0</v>
      </c>
      <c r="K22" s="166">
        <v>197</v>
      </c>
      <c r="L22" s="167">
        <v>23</v>
      </c>
      <c r="M22" s="168">
        <v>1</v>
      </c>
      <c r="N22" s="164">
        <v>1</v>
      </c>
      <c r="O22" s="165" t="s">
        <v>102</v>
      </c>
      <c r="P22" s="163">
        <v>289</v>
      </c>
      <c r="Q22" s="164">
        <v>30</v>
      </c>
      <c r="R22" s="165">
        <v>0.11583011583011583</v>
      </c>
      <c r="S22" s="166">
        <v>17</v>
      </c>
      <c r="T22" s="167">
        <v>2</v>
      </c>
      <c r="U22" s="166">
        <v>272</v>
      </c>
      <c r="V22" s="167">
        <v>28</v>
      </c>
    </row>
    <row r="23" spans="1:22" ht="12" customHeight="1" x14ac:dyDescent="0.4">
      <c r="A23" s="155"/>
      <c r="B23" s="113"/>
      <c r="C23" s="162" t="s">
        <v>108</v>
      </c>
      <c r="D23" s="163">
        <v>114</v>
      </c>
      <c r="E23" s="164">
        <v>-23</v>
      </c>
      <c r="F23" s="165">
        <v>-0.16788321167883211</v>
      </c>
      <c r="G23" s="166">
        <v>1</v>
      </c>
      <c r="H23" s="167">
        <v>-1</v>
      </c>
      <c r="I23" s="166">
        <v>4</v>
      </c>
      <c r="J23" s="167">
        <v>3</v>
      </c>
      <c r="K23" s="166">
        <v>109</v>
      </c>
      <c r="L23" s="167">
        <v>-25</v>
      </c>
      <c r="M23" s="168">
        <v>1</v>
      </c>
      <c r="N23" s="164">
        <v>-1</v>
      </c>
      <c r="O23" s="165">
        <v>-0.5</v>
      </c>
      <c r="P23" s="163">
        <v>140</v>
      </c>
      <c r="Q23" s="164">
        <v>-62</v>
      </c>
      <c r="R23" s="165">
        <v>-0.30693069306930693</v>
      </c>
      <c r="S23" s="166">
        <v>5</v>
      </c>
      <c r="T23" s="167">
        <v>4</v>
      </c>
      <c r="U23" s="166">
        <v>135</v>
      </c>
      <c r="V23" s="167">
        <v>-66</v>
      </c>
    </row>
    <row r="24" spans="1:22" ht="12" customHeight="1" x14ac:dyDescent="0.4">
      <c r="A24" s="155"/>
      <c r="B24" s="113"/>
      <c r="C24" s="162" t="s">
        <v>37</v>
      </c>
      <c r="D24" s="163">
        <v>25</v>
      </c>
      <c r="E24" s="164">
        <v>2</v>
      </c>
      <c r="F24" s="165">
        <v>8.6956521739130432E-2</v>
      </c>
      <c r="G24" s="166">
        <v>0</v>
      </c>
      <c r="H24" s="167">
        <v>0</v>
      </c>
      <c r="I24" s="166">
        <v>2</v>
      </c>
      <c r="J24" s="167">
        <v>0</v>
      </c>
      <c r="K24" s="166">
        <v>23</v>
      </c>
      <c r="L24" s="167">
        <v>2</v>
      </c>
      <c r="M24" s="168">
        <v>0</v>
      </c>
      <c r="N24" s="164">
        <v>0</v>
      </c>
      <c r="O24" s="165" t="s">
        <v>102</v>
      </c>
      <c r="P24" s="163">
        <v>33</v>
      </c>
      <c r="Q24" s="164">
        <v>3</v>
      </c>
      <c r="R24" s="165">
        <v>0.1</v>
      </c>
      <c r="S24" s="166">
        <v>2</v>
      </c>
      <c r="T24" s="167">
        <v>0</v>
      </c>
      <c r="U24" s="166">
        <v>31</v>
      </c>
      <c r="V24" s="167">
        <v>3</v>
      </c>
    </row>
    <row r="25" spans="1:22" ht="12" customHeight="1" x14ac:dyDescent="0.4">
      <c r="A25" s="155"/>
      <c r="B25" s="169"/>
      <c r="C25" s="170" t="s">
        <v>38</v>
      </c>
      <c r="D25" s="171">
        <v>5</v>
      </c>
      <c r="E25" s="172">
        <v>3</v>
      </c>
      <c r="F25" s="173">
        <v>1.5</v>
      </c>
      <c r="G25" s="174">
        <v>0</v>
      </c>
      <c r="H25" s="175">
        <v>0</v>
      </c>
      <c r="I25" s="174">
        <v>0</v>
      </c>
      <c r="J25" s="175">
        <v>0</v>
      </c>
      <c r="K25" s="174">
        <v>5</v>
      </c>
      <c r="L25" s="175">
        <v>3</v>
      </c>
      <c r="M25" s="176">
        <v>0</v>
      </c>
      <c r="N25" s="172">
        <v>0</v>
      </c>
      <c r="O25" s="173" t="s">
        <v>102</v>
      </c>
      <c r="P25" s="171">
        <v>6</v>
      </c>
      <c r="Q25" s="172">
        <v>4</v>
      </c>
      <c r="R25" s="173">
        <v>2</v>
      </c>
      <c r="S25" s="174">
        <v>0</v>
      </c>
      <c r="T25" s="175">
        <v>0</v>
      </c>
      <c r="U25" s="174">
        <v>6</v>
      </c>
      <c r="V25" s="175">
        <v>4</v>
      </c>
    </row>
    <row r="26" spans="1:22" ht="12" customHeight="1" x14ac:dyDescent="0.4">
      <c r="A26" s="155"/>
      <c r="B26" s="107"/>
      <c r="C26" s="115" t="s">
        <v>18</v>
      </c>
      <c r="D26" s="147">
        <v>2265</v>
      </c>
      <c r="E26" s="148">
        <v>56</v>
      </c>
      <c r="F26" s="141">
        <v>2.5350837483023993E-2</v>
      </c>
      <c r="G26" s="149">
        <v>12</v>
      </c>
      <c r="H26" s="150">
        <v>3</v>
      </c>
      <c r="I26" s="149">
        <v>81</v>
      </c>
      <c r="J26" s="150">
        <v>-1</v>
      </c>
      <c r="K26" s="149">
        <v>2172</v>
      </c>
      <c r="L26" s="150">
        <v>54</v>
      </c>
      <c r="M26" s="177">
        <v>12</v>
      </c>
      <c r="N26" s="140">
        <v>3</v>
      </c>
      <c r="O26" s="141">
        <v>0.33333333333333331</v>
      </c>
      <c r="P26" s="177">
        <v>2912</v>
      </c>
      <c r="Q26" s="148">
        <v>71</v>
      </c>
      <c r="R26" s="141">
        <v>2.4991200281590988E-2</v>
      </c>
      <c r="S26" s="149">
        <v>87</v>
      </c>
      <c r="T26" s="150">
        <v>1</v>
      </c>
      <c r="U26" s="149">
        <v>2825</v>
      </c>
      <c r="V26" s="150">
        <v>70</v>
      </c>
    </row>
    <row r="27" spans="1:22" ht="12" customHeight="1" x14ac:dyDescent="0.4">
      <c r="A27" s="155"/>
      <c r="B27" s="113" t="s">
        <v>39</v>
      </c>
      <c r="C27" s="156" t="s">
        <v>40</v>
      </c>
      <c r="D27" s="157">
        <v>508</v>
      </c>
      <c r="E27" s="158">
        <v>52</v>
      </c>
      <c r="F27" s="145">
        <v>0.11403508771929824</v>
      </c>
      <c r="G27" s="159">
        <v>1</v>
      </c>
      <c r="H27" s="160">
        <v>-1</v>
      </c>
      <c r="I27" s="159">
        <v>17</v>
      </c>
      <c r="J27" s="160">
        <v>-4</v>
      </c>
      <c r="K27" s="159">
        <v>490</v>
      </c>
      <c r="L27" s="160">
        <v>57</v>
      </c>
      <c r="M27" s="161">
        <v>1</v>
      </c>
      <c r="N27" s="158">
        <v>-1</v>
      </c>
      <c r="O27" s="145">
        <v>-0.5</v>
      </c>
      <c r="P27" s="157">
        <v>658</v>
      </c>
      <c r="Q27" s="158">
        <v>97</v>
      </c>
      <c r="R27" s="145">
        <v>0.17290552584670232</v>
      </c>
      <c r="S27" s="159">
        <v>17</v>
      </c>
      <c r="T27" s="160">
        <v>-5</v>
      </c>
      <c r="U27" s="159">
        <v>641</v>
      </c>
      <c r="V27" s="160">
        <v>102</v>
      </c>
    </row>
    <row r="28" spans="1:22" ht="12" customHeight="1" x14ac:dyDescent="0.4">
      <c r="A28" s="155"/>
      <c r="B28" s="113"/>
      <c r="C28" s="162" t="s">
        <v>41</v>
      </c>
      <c r="D28" s="163">
        <v>340</v>
      </c>
      <c r="E28" s="164">
        <v>21</v>
      </c>
      <c r="F28" s="165">
        <v>6.5830721003134793E-2</v>
      </c>
      <c r="G28" s="166">
        <v>1</v>
      </c>
      <c r="H28" s="167">
        <v>1</v>
      </c>
      <c r="I28" s="166">
        <v>8</v>
      </c>
      <c r="J28" s="167">
        <v>-2</v>
      </c>
      <c r="K28" s="166">
        <v>331</v>
      </c>
      <c r="L28" s="167">
        <v>22</v>
      </c>
      <c r="M28" s="168">
        <v>1</v>
      </c>
      <c r="N28" s="164">
        <v>1</v>
      </c>
      <c r="O28" s="165" t="s">
        <v>102</v>
      </c>
      <c r="P28" s="163">
        <v>452</v>
      </c>
      <c r="Q28" s="164">
        <v>42</v>
      </c>
      <c r="R28" s="165">
        <v>0.1024390243902439</v>
      </c>
      <c r="S28" s="166">
        <v>10</v>
      </c>
      <c r="T28" s="167">
        <v>-3</v>
      </c>
      <c r="U28" s="166">
        <v>442</v>
      </c>
      <c r="V28" s="167">
        <v>45</v>
      </c>
    </row>
    <row r="29" spans="1:22" ht="12" customHeight="1" x14ac:dyDescent="0.4">
      <c r="A29" s="155"/>
      <c r="B29" s="113" t="s">
        <v>42</v>
      </c>
      <c r="C29" s="162" t="s">
        <v>43</v>
      </c>
      <c r="D29" s="163">
        <v>115</v>
      </c>
      <c r="E29" s="164">
        <v>2</v>
      </c>
      <c r="F29" s="165">
        <v>1.7699115044247787E-2</v>
      </c>
      <c r="G29" s="166">
        <v>0</v>
      </c>
      <c r="H29" s="167">
        <v>0</v>
      </c>
      <c r="I29" s="166">
        <v>8</v>
      </c>
      <c r="J29" s="167">
        <v>4</v>
      </c>
      <c r="K29" s="166">
        <v>107</v>
      </c>
      <c r="L29" s="167">
        <v>-2</v>
      </c>
      <c r="M29" s="168">
        <v>0</v>
      </c>
      <c r="N29" s="164">
        <v>0</v>
      </c>
      <c r="O29" s="165" t="s">
        <v>102</v>
      </c>
      <c r="P29" s="163">
        <v>153</v>
      </c>
      <c r="Q29" s="164">
        <v>12</v>
      </c>
      <c r="R29" s="165">
        <v>8.5106382978723402E-2</v>
      </c>
      <c r="S29" s="166">
        <v>8</v>
      </c>
      <c r="T29" s="167">
        <v>4</v>
      </c>
      <c r="U29" s="166">
        <v>145</v>
      </c>
      <c r="V29" s="167">
        <v>8</v>
      </c>
    </row>
    <row r="30" spans="1:22" ht="12" customHeight="1" x14ac:dyDescent="0.4">
      <c r="A30" s="155" t="s">
        <v>44</v>
      </c>
      <c r="B30" s="113"/>
      <c r="C30" s="162" t="s">
        <v>45</v>
      </c>
      <c r="D30" s="163">
        <v>271</v>
      </c>
      <c r="E30" s="164">
        <v>42</v>
      </c>
      <c r="F30" s="165">
        <v>0.18340611353711792</v>
      </c>
      <c r="G30" s="166">
        <v>1</v>
      </c>
      <c r="H30" s="167">
        <v>0</v>
      </c>
      <c r="I30" s="166">
        <v>11</v>
      </c>
      <c r="J30" s="167">
        <v>0</v>
      </c>
      <c r="K30" s="166">
        <v>259</v>
      </c>
      <c r="L30" s="167">
        <v>42</v>
      </c>
      <c r="M30" s="168">
        <v>1</v>
      </c>
      <c r="N30" s="164">
        <v>0</v>
      </c>
      <c r="O30" s="165">
        <v>0</v>
      </c>
      <c r="P30" s="163">
        <v>351</v>
      </c>
      <c r="Q30" s="164">
        <v>60</v>
      </c>
      <c r="R30" s="165">
        <v>0.20618556701030927</v>
      </c>
      <c r="S30" s="166">
        <v>12</v>
      </c>
      <c r="T30" s="167">
        <v>1</v>
      </c>
      <c r="U30" s="166">
        <v>339</v>
      </c>
      <c r="V30" s="167">
        <v>59</v>
      </c>
    </row>
    <row r="31" spans="1:22" ht="12" customHeight="1" x14ac:dyDescent="0.4">
      <c r="A31" s="155"/>
      <c r="B31" s="113" t="s">
        <v>46</v>
      </c>
      <c r="C31" s="162" t="s">
        <v>47</v>
      </c>
      <c r="D31" s="163">
        <v>322</v>
      </c>
      <c r="E31" s="164">
        <v>-69</v>
      </c>
      <c r="F31" s="165">
        <v>-0.17647058823529413</v>
      </c>
      <c r="G31" s="166">
        <v>0</v>
      </c>
      <c r="H31" s="167">
        <v>-2</v>
      </c>
      <c r="I31" s="166">
        <v>13</v>
      </c>
      <c r="J31" s="167">
        <v>0</v>
      </c>
      <c r="K31" s="166">
        <v>309</v>
      </c>
      <c r="L31" s="167">
        <v>-67</v>
      </c>
      <c r="M31" s="168">
        <v>0</v>
      </c>
      <c r="N31" s="164">
        <v>-2</v>
      </c>
      <c r="O31" s="165">
        <v>-1</v>
      </c>
      <c r="P31" s="163">
        <v>395</v>
      </c>
      <c r="Q31" s="164">
        <v>-116</v>
      </c>
      <c r="R31" s="165">
        <v>-0.22700587084148727</v>
      </c>
      <c r="S31" s="166">
        <v>13</v>
      </c>
      <c r="T31" s="167">
        <v>0</v>
      </c>
      <c r="U31" s="166">
        <v>382</v>
      </c>
      <c r="V31" s="167">
        <v>-116</v>
      </c>
    </row>
    <row r="32" spans="1:22" ht="12" customHeight="1" x14ac:dyDescent="0.4">
      <c r="A32" s="155"/>
      <c r="B32" s="113"/>
      <c r="C32" s="162" t="s">
        <v>48</v>
      </c>
      <c r="D32" s="163">
        <v>98</v>
      </c>
      <c r="E32" s="164">
        <v>-9</v>
      </c>
      <c r="F32" s="165">
        <v>-8.4112149532710276E-2</v>
      </c>
      <c r="G32" s="166">
        <v>3</v>
      </c>
      <c r="H32" s="167">
        <v>3</v>
      </c>
      <c r="I32" s="166">
        <v>1</v>
      </c>
      <c r="J32" s="167">
        <v>-4</v>
      </c>
      <c r="K32" s="166">
        <v>94</v>
      </c>
      <c r="L32" s="167">
        <v>-8</v>
      </c>
      <c r="M32" s="168">
        <v>3</v>
      </c>
      <c r="N32" s="164">
        <v>3</v>
      </c>
      <c r="O32" s="165" t="s">
        <v>102</v>
      </c>
      <c r="P32" s="163">
        <v>126</v>
      </c>
      <c r="Q32" s="164">
        <v>-8</v>
      </c>
      <c r="R32" s="165">
        <v>-5.9701492537313432E-2</v>
      </c>
      <c r="S32" s="166">
        <v>1</v>
      </c>
      <c r="T32" s="167">
        <v>-4</v>
      </c>
      <c r="U32" s="166">
        <v>125</v>
      </c>
      <c r="V32" s="167">
        <v>-4</v>
      </c>
    </row>
    <row r="33" spans="1:22" ht="12" customHeight="1" x14ac:dyDescent="0.4">
      <c r="A33" s="155"/>
      <c r="B33" s="113" t="s">
        <v>49</v>
      </c>
      <c r="C33" s="162" t="s">
        <v>50</v>
      </c>
      <c r="D33" s="163">
        <v>122</v>
      </c>
      <c r="E33" s="164">
        <v>14</v>
      </c>
      <c r="F33" s="165">
        <v>0.12962962962962962</v>
      </c>
      <c r="G33" s="166">
        <v>2</v>
      </c>
      <c r="H33" s="167">
        <v>2</v>
      </c>
      <c r="I33" s="166">
        <v>7</v>
      </c>
      <c r="J33" s="167">
        <v>4</v>
      </c>
      <c r="K33" s="166">
        <v>113</v>
      </c>
      <c r="L33" s="167">
        <v>8</v>
      </c>
      <c r="M33" s="168">
        <v>2</v>
      </c>
      <c r="N33" s="164">
        <v>2</v>
      </c>
      <c r="O33" s="165" t="s">
        <v>102</v>
      </c>
      <c r="P33" s="163">
        <v>143</v>
      </c>
      <c r="Q33" s="164">
        <v>0</v>
      </c>
      <c r="R33" s="165">
        <v>0</v>
      </c>
      <c r="S33" s="166">
        <v>7</v>
      </c>
      <c r="T33" s="167">
        <v>4</v>
      </c>
      <c r="U33" s="166">
        <v>136</v>
      </c>
      <c r="V33" s="167">
        <v>-4</v>
      </c>
    </row>
    <row r="34" spans="1:22" ht="12" customHeight="1" x14ac:dyDescent="0.4">
      <c r="A34" s="155"/>
      <c r="B34" s="113"/>
      <c r="C34" s="162" t="s">
        <v>51</v>
      </c>
      <c r="D34" s="163">
        <v>125</v>
      </c>
      <c r="E34" s="164">
        <v>11</v>
      </c>
      <c r="F34" s="165">
        <v>9.6491228070175433E-2</v>
      </c>
      <c r="G34" s="166">
        <v>1</v>
      </c>
      <c r="H34" s="167">
        <v>-1</v>
      </c>
      <c r="I34" s="166">
        <v>4</v>
      </c>
      <c r="J34" s="167">
        <v>0</v>
      </c>
      <c r="K34" s="166">
        <v>120</v>
      </c>
      <c r="L34" s="167">
        <v>12</v>
      </c>
      <c r="M34" s="168">
        <v>1</v>
      </c>
      <c r="N34" s="164">
        <v>-1</v>
      </c>
      <c r="O34" s="165">
        <v>-0.5</v>
      </c>
      <c r="P34" s="163">
        <v>159</v>
      </c>
      <c r="Q34" s="164">
        <v>11</v>
      </c>
      <c r="R34" s="165">
        <v>7.4324324324324328E-2</v>
      </c>
      <c r="S34" s="166">
        <v>5</v>
      </c>
      <c r="T34" s="167">
        <v>1</v>
      </c>
      <c r="U34" s="166">
        <v>154</v>
      </c>
      <c r="V34" s="167">
        <v>10</v>
      </c>
    </row>
    <row r="35" spans="1:22" ht="12" customHeight="1" x14ac:dyDescent="0.4">
      <c r="A35" s="155"/>
      <c r="B35" s="113" t="s">
        <v>52</v>
      </c>
      <c r="C35" s="162" t="s">
        <v>53</v>
      </c>
      <c r="D35" s="163">
        <v>311</v>
      </c>
      <c r="E35" s="164">
        <v>-13</v>
      </c>
      <c r="F35" s="165">
        <v>-4.0123456790123455E-2</v>
      </c>
      <c r="G35" s="166">
        <v>1</v>
      </c>
      <c r="H35" s="167">
        <v>0</v>
      </c>
      <c r="I35" s="166">
        <v>8</v>
      </c>
      <c r="J35" s="167">
        <v>1</v>
      </c>
      <c r="K35" s="166">
        <v>302</v>
      </c>
      <c r="L35" s="167">
        <v>-14</v>
      </c>
      <c r="M35" s="168">
        <v>1</v>
      </c>
      <c r="N35" s="164">
        <v>0</v>
      </c>
      <c r="O35" s="165">
        <v>0</v>
      </c>
      <c r="P35" s="163">
        <v>413</v>
      </c>
      <c r="Q35" s="164">
        <v>-24</v>
      </c>
      <c r="R35" s="165">
        <v>-5.4919908466819219E-2</v>
      </c>
      <c r="S35" s="166">
        <v>10</v>
      </c>
      <c r="T35" s="167">
        <v>3</v>
      </c>
      <c r="U35" s="166">
        <v>403</v>
      </c>
      <c r="V35" s="167">
        <v>-27</v>
      </c>
    </row>
    <row r="36" spans="1:22" ht="12" customHeight="1" x14ac:dyDescent="0.4">
      <c r="A36" s="155"/>
      <c r="B36" s="169"/>
      <c r="C36" s="170" t="s">
        <v>54</v>
      </c>
      <c r="D36" s="171">
        <v>53</v>
      </c>
      <c r="E36" s="172">
        <v>5</v>
      </c>
      <c r="F36" s="173">
        <v>0.10416666666666667</v>
      </c>
      <c r="G36" s="174">
        <v>2</v>
      </c>
      <c r="H36" s="175">
        <v>1</v>
      </c>
      <c r="I36" s="174">
        <v>4</v>
      </c>
      <c r="J36" s="175">
        <v>0</v>
      </c>
      <c r="K36" s="174">
        <v>47</v>
      </c>
      <c r="L36" s="175">
        <v>4</v>
      </c>
      <c r="M36" s="176">
        <v>2</v>
      </c>
      <c r="N36" s="172">
        <v>1</v>
      </c>
      <c r="O36" s="173">
        <v>1</v>
      </c>
      <c r="P36" s="171">
        <v>62</v>
      </c>
      <c r="Q36" s="172">
        <v>-3</v>
      </c>
      <c r="R36" s="173">
        <v>-4.6153846153846156E-2</v>
      </c>
      <c r="S36" s="174">
        <v>4</v>
      </c>
      <c r="T36" s="175">
        <v>0</v>
      </c>
      <c r="U36" s="174">
        <v>58</v>
      </c>
      <c r="V36" s="175">
        <v>-3</v>
      </c>
    </row>
    <row r="37" spans="1:22" ht="12" customHeight="1" x14ac:dyDescent="0.4">
      <c r="A37" s="155"/>
      <c r="B37" s="113"/>
      <c r="C37" s="115" t="s">
        <v>18</v>
      </c>
      <c r="D37" s="178">
        <v>618</v>
      </c>
      <c r="E37" s="179">
        <v>-26</v>
      </c>
      <c r="F37" s="137">
        <v>-4.0372670807453416E-2</v>
      </c>
      <c r="G37" s="180">
        <v>6</v>
      </c>
      <c r="H37" s="181">
        <v>3</v>
      </c>
      <c r="I37" s="180">
        <v>28</v>
      </c>
      <c r="J37" s="181">
        <v>9</v>
      </c>
      <c r="K37" s="180">
        <v>584</v>
      </c>
      <c r="L37" s="181">
        <v>-38</v>
      </c>
      <c r="M37" s="182">
        <v>7</v>
      </c>
      <c r="N37" s="132">
        <v>4</v>
      </c>
      <c r="O37" s="137">
        <v>1.3333333333333333</v>
      </c>
      <c r="P37" s="182">
        <v>820</v>
      </c>
      <c r="Q37" s="179">
        <v>-41</v>
      </c>
      <c r="R37" s="137">
        <v>-4.7619047619047616E-2</v>
      </c>
      <c r="S37" s="180">
        <v>30</v>
      </c>
      <c r="T37" s="181">
        <v>9</v>
      </c>
      <c r="U37" s="180">
        <v>790</v>
      </c>
      <c r="V37" s="181">
        <v>-50</v>
      </c>
    </row>
    <row r="38" spans="1:22" ht="12" customHeight="1" x14ac:dyDescent="0.4">
      <c r="A38" s="155"/>
      <c r="B38" s="113" t="s">
        <v>55</v>
      </c>
      <c r="C38" s="156" t="s">
        <v>56</v>
      </c>
      <c r="D38" s="157">
        <v>227</v>
      </c>
      <c r="E38" s="158">
        <v>32</v>
      </c>
      <c r="F38" s="145">
        <v>0.1641025641025641</v>
      </c>
      <c r="G38" s="159">
        <v>3</v>
      </c>
      <c r="H38" s="160">
        <v>2</v>
      </c>
      <c r="I38" s="159">
        <v>10</v>
      </c>
      <c r="J38" s="160">
        <v>4</v>
      </c>
      <c r="K38" s="159">
        <v>214</v>
      </c>
      <c r="L38" s="160">
        <v>26</v>
      </c>
      <c r="M38" s="161">
        <v>4</v>
      </c>
      <c r="N38" s="158">
        <v>3</v>
      </c>
      <c r="O38" s="145">
        <v>3</v>
      </c>
      <c r="P38" s="157">
        <v>312</v>
      </c>
      <c r="Q38" s="158">
        <v>47</v>
      </c>
      <c r="R38" s="145">
        <v>0.17735849056603772</v>
      </c>
      <c r="S38" s="159">
        <v>12</v>
      </c>
      <c r="T38" s="160">
        <v>6</v>
      </c>
      <c r="U38" s="159">
        <v>300</v>
      </c>
      <c r="V38" s="160">
        <v>41</v>
      </c>
    </row>
    <row r="39" spans="1:22" ht="12" customHeight="1" x14ac:dyDescent="0.4">
      <c r="A39" s="155"/>
      <c r="B39" s="113" t="s">
        <v>57</v>
      </c>
      <c r="C39" s="162" t="s">
        <v>58</v>
      </c>
      <c r="D39" s="163">
        <v>27</v>
      </c>
      <c r="E39" s="164">
        <v>-15</v>
      </c>
      <c r="F39" s="165">
        <v>-0.35714285714285715</v>
      </c>
      <c r="G39" s="166">
        <v>0</v>
      </c>
      <c r="H39" s="167">
        <v>0</v>
      </c>
      <c r="I39" s="166">
        <v>2</v>
      </c>
      <c r="J39" s="167">
        <v>-2</v>
      </c>
      <c r="K39" s="166">
        <v>25</v>
      </c>
      <c r="L39" s="167">
        <v>-13</v>
      </c>
      <c r="M39" s="168">
        <v>0</v>
      </c>
      <c r="N39" s="164">
        <v>0</v>
      </c>
      <c r="O39" s="165" t="s">
        <v>102</v>
      </c>
      <c r="P39" s="163">
        <v>34</v>
      </c>
      <c r="Q39" s="164">
        <v>-26</v>
      </c>
      <c r="R39" s="165">
        <v>-0.43333333333333335</v>
      </c>
      <c r="S39" s="166">
        <v>2</v>
      </c>
      <c r="T39" s="167">
        <v>-2</v>
      </c>
      <c r="U39" s="166">
        <v>32</v>
      </c>
      <c r="V39" s="167">
        <v>-24</v>
      </c>
    </row>
    <row r="40" spans="1:22" ht="12" customHeight="1" x14ac:dyDescent="0.4">
      <c r="A40" s="155"/>
      <c r="B40" s="113" t="s">
        <v>29</v>
      </c>
      <c r="C40" s="162" t="s">
        <v>59</v>
      </c>
      <c r="D40" s="163">
        <v>167</v>
      </c>
      <c r="E40" s="164">
        <v>-5</v>
      </c>
      <c r="F40" s="165">
        <v>-2.9069767441860465E-2</v>
      </c>
      <c r="G40" s="166">
        <v>1</v>
      </c>
      <c r="H40" s="167">
        <v>1</v>
      </c>
      <c r="I40" s="166">
        <v>8</v>
      </c>
      <c r="J40" s="167">
        <v>2</v>
      </c>
      <c r="K40" s="166">
        <v>158</v>
      </c>
      <c r="L40" s="167">
        <v>-8</v>
      </c>
      <c r="M40" s="168">
        <v>1</v>
      </c>
      <c r="N40" s="164">
        <v>1</v>
      </c>
      <c r="O40" s="165" t="s">
        <v>102</v>
      </c>
      <c r="P40" s="163">
        <v>219</v>
      </c>
      <c r="Q40" s="164">
        <v>-7</v>
      </c>
      <c r="R40" s="165">
        <v>-3.0973451327433628E-2</v>
      </c>
      <c r="S40" s="166">
        <v>8</v>
      </c>
      <c r="T40" s="167">
        <v>2</v>
      </c>
      <c r="U40" s="166">
        <v>211</v>
      </c>
      <c r="V40" s="167">
        <v>-9</v>
      </c>
    </row>
    <row r="41" spans="1:22" ht="12" customHeight="1" x14ac:dyDescent="0.4">
      <c r="A41" s="155"/>
      <c r="B41" s="183" t="s">
        <v>52</v>
      </c>
      <c r="C41" s="184" t="s">
        <v>60</v>
      </c>
      <c r="D41" s="185">
        <v>197</v>
      </c>
      <c r="E41" s="186">
        <v>-38</v>
      </c>
      <c r="F41" s="187">
        <v>-0.16170212765957448</v>
      </c>
      <c r="G41" s="188">
        <v>2</v>
      </c>
      <c r="H41" s="189">
        <v>0</v>
      </c>
      <c r="I41" s="188">
        <v>8</v>
      </c>
      <c r="J41" s="189">
        <v>5</v>
      </c>
      <c r="K41" s="188">
        <v>187</v>
      </c>
      <c r="L41" s="189">
        <v>-43</v>
      </c>
      <c r="M41" s="190">
        <v>2</v>
      </c>
      <c r="N41" s="186">
        <v>0</v>
      </c>
      <c r="O41" s="187">
        <v>0</v>
      </c>
      <c r="P41" s="185">
        <v>255</v>
      </c>
      <c r="Q41" s="186">
        <v>-55</v>
      </c>
      <c r="R41" s="187">
        <v>-0.17741935483870969</v>
      </c>
      <c r="S41" s="188">
        <v>8</v>
      </c>
      <c r="T41" s="189">
        <v>3</v>
      </c>
      <c r="U41" s="188">
        <v>247</v>
      </c>
      <c r="V41" s="189">
        <v>-58</v>
      </c>
    </row>
    <row r="42" spans="1:22" ht="12" customHeight="1" x14ac:dyDescent="0.4">
      <c r="A42" s="155" t="s">
        <v>61</v>
      </c>
      <c r="B42" s="107"/>
      <c r="C42" s="191" t="s">
        <v>18</v>
      </c>
      <c r="D42" s="147">
        <v>1184</v>
      </c>
      <c r="E42" s="148">
        <v>-154</v>
      </c>
      <c r="F42" s="141">
        <v>-0.11509715994020926</v>
      </c>
      <c r="G42" s="149">
        <v>5</v>
      </c>
      <c r="H42" s="150">
        <v>-7</v>
      </c>
      <c r="I42" s="149">
        <v>45</v>
      </c>
      <c r="J42" s="150">
        <v>4</v>
      </c>
      <c r="K42" s="149">
        <v>1134</v>
      </c>
      <c r="L42" s="150">
        <v>-151</v>
      </c>
      <c r="M42" s="192">
        <v>5</v>
      </c>
      <c r="N42" s="152">
        <v>-7</v>
      </c>
      <c r="O42" s="153">
        <v>-0.58333333333333337</v>
      </c>
      <c r="P42" s="192">
        <v>1499</v>
      </c>
      <c r="Q42" s="152">
        <v>-210</v>
      </c>
      <c r="R42" s="153">
        <v>-0.12287887653598596</v>
      </c>
      <c r="S42" s="149">
        <v>48</v>
      </c>
      <c r="T42" s="150">
        <v>5</v>
      </c>
      <c r="U42" s="149">
        <v>1451</v>
      </c>
      <c r="V42" s="150">
        <v>-215</v>
      </c>
    </row>
    <row r="43" spans="1:22" ht="12" customHeight="1" x14ac:dyDescent="0.4">
      <c r="A43" s="155"/>
      <c r="B43" s="113"/>
      <c r="C43" s="156" t="s">
        <v>62</v>
      </c>
      <c r="D43" s="157">
        <v>508</v>
      </c>
      <c r="E43" s="158">
        <v>-64</v>
      </c>
      <c r="F43" s="145">
        <v>-0.11188811188811189</v>
      </c>
      <c r="G43" s="159">
        <v>1</v>
      </c>
      <c r="H43" s="160">
        <v>-2</v>
      </c>
      <c r="I43" s="159">
        <v>13</v>
      </c>
      <c r="J43" s="160">
        <v>2</v>
      </c>
      <c r="K43" s="159">
        <v>494</v>
      </c>
      <c r="L43" s="160">
        <v>-64</v>
      </c>
      <c r="M43" s="161">
        <v>1</v>
      </c>
      <c r="N43" s="158">
        <v>-2</v>
      </c>
      <c r="O43" s="145">
        <v>-0.66666666666666663</v>
      </c>
      <c r="P43" s="157">
        <v>647</v>
      </c>
      <c r="Q43" s="158">
        <v>-65</v>
      </c>
      <c r="R43" s="145">
        <v>-9.1292134831460675E-2</v>
      </c>
      <c r="S43" s="159">
        <v>13</v>
      </c>
      <c r="T43" s="160">
        <v>2</v>
      </c>
      <c r="U43" s="159">
        <v>634</v>
      </c>
      <c r="V43" s="160">
        <v>-67</v>
      </c>
    </row>
    <row r="44" spans="1:22" ht="12" customHeight="1" x14ac:dyDescent="0.4">
      <c r="A44" s="155"/>
      <c r="B44" s="113" t="s">
        <v>55</v>
      </c>
      <c r="C44" s="162" t="s">
        <v>63</v>
      </c>
      <c r="D44" s="163">
        <v>51</v>
      </c>
      <c r="E44" s="164">
        <v>-20</v>
      </c>
      <c r="F44" s="165">
        <v>-0.28169014084507044</v>
      </c>
      <c r="G44" s="166">
        <v>0</v>
      </c>
      <c r="H44" s="167">
        <v>0</v>
      </c>
      <c r="I44" s="166">
        <v>1</v>
      </c>
      <c r="J44" s="167">
        <v>-4</v>
      </c>
      <c r="K44" s="166">
        <v>50</v>
      </c>
      <c r="L44" s="167">
        <v>-16</v>
      </c>
      <c r="M44" s="168">
        <v>0</v>
      </c>
      <c r="N44" s="164">
        <v>0</v>
      </c>
      <c r="O44" s="165" t="s">
        <v>102</v>
      </c>
      <c r="P44" s="163">
        <v>62</v>
      </c>
      <c r="Q44" s="164">
        <v>-26</v>
      </c>
      <c r="R44" s="165">
        <v>-0.29545454545454547</v>
      </c>
      <c r="S44" s="166">
        <v>4</v>
      </c>
      <c r="T44" s="167">
        <v>-1</v>
      </c>
      <c r="U44" s="166">
        <v>58</v>
      </c>
      <c r="V44" s="167">
        <v>-25</v>
      </c>
    </row>
    <row r="45" spans="1:22" ht="12" customHeight="1" x14ac:dyDescent="0.4">
      <c r="A45" s="155"/>
      <c r="B45" s="113" t="s">
        <v>64</v>
      </c>
      <c r="C45" s="162" t="s">
        <v>65</v>
      </c>
      <c r="D45" s="163">
        <v>44</v>
      </c>
      <c r="E45" s="164">
        <v>-7</v>
      </c>
      <c r="F45" s="165">
        <v>-0.13725490196078433</v>
      </c>
      <c r="G45" s="166">
        <v>1</v>
      </c>
      <c r="H45" s="167">
        <v>0</v>
      </c>
      <c r="I45" s="166">
        <v>6</v>
      </c>
      <c r="J45" s="167">
        <v>1</v>
      </c>
      <c r="K45" s="166">
        <v>37</v>
      </c>
      <c r="L45" s="167">
        <v>-8</v>
      </c>
      <c r="M45" s="168">
        <v>1</v>
      </c>
      <c r="N45" s="164">
        <v>0</v>
      </c>
      <c r="O45" s="165">
        <v>0</v>
      </c>
      <c r="P45" s="163">
        <v>49</v>
      </c>
      <c r="Q45" s="164">
        <v>-20</v>
      </c>
      <c r="R45" s="165">
        <v>-0.28985507246376813</v>
      </c>
      <c r="S45" s="166">
        <v>6</v>
      </c>
      <c r="T45" s="167">
        <v>1</v>
      </c>
      <c r="U45" s="166">
        <v>43</v>
      </c>
      <c r="V45" s="167">
        <v>-21</v>
      </c>
    </row>
    <row r="46" spans="1:22" ht="12" customHeight="1" x14ac:dyDescent="0.4">
      <c r="A46" s="155"/>
      <c r="B46" s="113" t="s">
        <v>49</v>
      </c>
      <c r="C46" s="162" t="s">
        <v>66</v>
      </c>
      <c r="D46" s="163">
        <v>170</v>
      </c>
      <c r="E46" s="164">
        <v>-9</v>
      </c>
      <c r="F46" s="165">
        <v>-5.027932960893855E-2</v>
      </c>
      <c r="G46" s="166">
        <v>0</v>
      </c>
      <c r="H46" s="167">
        <v>-3</v>
      </c>
      <c r="I46" s="166">
        <v>10</v>
      </c>
      <c r="J46" s="167">
        <v>7</v>
      </c>
      <c r="K46" s="166">
        <v>160</v>
      </c>
      <c r="L46" s="167">
        <v>-13</v>
      </c>
      <c r="M46" s="168">
        <v>0</v>
      </c>
      <c r="N46" s="164">
        <v>-3</v>
      </c>
      <c r="O46" s="165">
        <v>-1</v>
      </c>
      <c r="P46" s="163">
        <v>214</v>
      </c>
      <c r="Q46" s="164">
        <v>-16</v>
      </c>
      <c r="R46" s="165">
        <v>-6.9565217391304349E-2</v>
      </c>
      <c r="S46" s="166">
        <v>10</v>
      </c>
      <c r="T46" s="167">
        <v>7</v>
      </c>
      <c r="U46" s="166">
        <v>204</v>
      </c>
      <c r="V46" s="167">
        <v>-23</v>
      </c>
    </row>
    <row r="47" spans="1:22" ht="12" customHeight="1" x14ac:dyDescent="0.4">
      <c r="A47" s="155"/>
      <c r="B47" s="113" t="s">
        <v>52</v>
      </c>
      <c r="C47" s="162" t="s">
        <v>67</v>
      </c>
      <c r="D47" s="163">
        <v>126</v>
      </c>
      <c r="E47" s="164">
        <v>-29</v>
      </c>
      <c r="F47" s="165">
        <v>-0.18709677419354839</v>
      </c>
      <c r="G47" s="166">
        <v>1</v>
      </c>
      <c r="H47" s="167">
        <v>-1</v>
      </c>
      <c r="I47" s="166">
        <v>4</v>
      </c>
      <c r="J47" s="167">
        <v>-2</v>
      </c>
      <c r="K47" s="166">
        <v>121</v>
      </c>
      <c r="L47" s="167">
        <v>-26</v>
      </c>
      <c r="M47" s="168">
        <v>1</v>
      </c>
      <c r="N47" s="164">
        <v>-1</v>
      </c>
      <c r="O47" s="165">
        <v>-0.5</v>
      </c>
      <c r="P47" s="163">
        <v>169</v>
      </c>
      <c r="Q47" s="164">
        <v>-36</v>
      </c>
      <c r="R47" s="165">
        <v>-0.17560975609756097</v>
      </c>
      <c r="S47" s="166">
        <v>4</v>
      </c>
      <c r="T47" s="167">
        <v>-4</v>
      </c>
      <c r="U47" s="166">
        <v>165</v>
      </c>
      <c r="V47" s="167">
        <v>-32</v>
      </c>
    </row>
    <row r="48" spans="1:22" ht="12" customHeight="1" x14ac:dyDescent="0.4">
      <c r="A48" s="155"/>
      <c r="B48" s="113"/>
      <c r="C48" s="162" t="s">
        <v>68</v>
      </c>
      <c r="D48" s="163">
        <v>135</v>
      </c>
      <c r="E48" s="164">
        <v>-20</v>
      </c>
      <c r="F48" s="165">
        <v>-0.12903225806451613</v>
      </c>
      <c r="G48" s="166">
        <v>0</v>
      </c>
      <c r="H48" s="167">
        <v>0</v>
      </c>
      <c r="I48" s="166">
        <v>6</v>
      </c>
      <c r="J48" s="167">
        <v>3</v>
      </c>
      <c r="K48" s="166">
        <v>129</v>
      </c>
      <c r="L48" s="167">
        <v>-23</v>
      </c>
      <c r="M48" s="168">
        <v>0</v>
      </c>
      <c r="N48" s="164">
        <v>0</v>
      </c>
      <c r="O48" s="165" t="s">
        <v>102</v>
      </c>
      <c r="P48" s="163">
        <v>175</v>
      </c>
      <c r="Q48" s="164">
        <v>-46</v>
      </c>
      <c r="R48" s="165">
        <v>-0.20814479638009051</v>
      </c>
      <c r="S48" s="166">
        <v>6</v>
      </c>
      <c r="T48" s="167">
        <v>3</v>
      </c>
      <c r="U48" s="166">
        <v>169</v>
      </c>
      <c r="V48" s="167">
        <v>-49</v>
      </c>
    </row>
    <row r="49" spans="1:22" ht="12" customHeight="1" x14ac:dyDescent="0.4">
      <c r="A49" s="183"/>
      <c r="B49" s="169"/>
      <c r="C49" s="170" t="s">
        <v>69</v>
      </c>
      <c r="D49" s="171">
        <v>150</v>
      </c>
      <c r="E49" s="172">
        <v>-5</v>
      </c>
      <c r="F49" s="173">
        <v>-3.2258064516129031E-2</v>
      </c>
      <c r="G49" s="174">
        <v>2</v>
      </c>
      <c r="H49" s="175">
        <v>-1</v>
      </c>
      <c r="I49" s="174">
        <v>5</v>
      </c>
      <c r="J49" s="175">
        <v>-3</v>
      </c>
      <c r="K49" s="174">
        <v>143</v>
      </c>
      <c r="L49" s="175">
        <v>-1</v>
      </c>
      <c r="M49" s="176">
        <v>2</v>
      </c>
      <c r="N49" s="172">
        <v>-1</v>
      </c>
      <c r="O49" s="173">
        <v>-0.33333333333333331</v>
      </c>
      <c r="P49" s="171">
        <v>183</v>
      </c>
      <c r="Q49" s="172">
        <v>-1</v>
      </c>
      <c r="R49" s="173">
        <v>-5.434782608695652E-3</v>
      </c>
      <c r="S49" s="174">
        <v>5</v>
      </c>
      <c r="T49" s="175">
        <v>-3</v>
      </c>
      <c r="U49" s="174">
        <v>178</v>
      </c>
      <c r="V49" s="175">
        <v>2</v>
      </c>
    </row>
    <row r="50" spans="1:22" ht="12" hidden="1" customHeight="1" x14ac:dyDescent="0.4">
      <c r="A50" s="103"/>
      <c r="B50" s="103"/>
      <c r="C50" s="103"/>
      <c r="D50" s="103"/>
      <c r="E50" s="103"/>
      <c r="F50" s="103"/>
      <c r="G50" s="103"/>
      <c r="H50" s="103"/>
      <c r="I50" s="103"/>
      <c r="J50" s="103"/>
      <c r="K50" s="103"/>
      <c r="L50" s="103"/>
      <c r="M50" s="103"/>
      <c r="N50" s="103"/>
      <c r="O50" s="103"/>
      <c r="P50" s="103"/>
      <c r="Q50" s="103"/>
      <c r="R50" s="103"/>
      <c r="S50" s="103"/>
      <c r="T50" s="103"/>
      <c r="U50" s="103"/>
      <c r="V50" s="103"/>
    </row>
    <row r="51" spans="1:22" ht="12" hidden="1" customHeight="1" x14ac:dyDescent="0.4">
      <c r="A51" s="103"/>
      <c r="B51" s="103"/>
      <c r="C51" s="103"/>
      <c r="D51" s="103"/>
      <c r="E51" s="103"/>
      <c r="F51" s="103"/>
      <c r="G51" s="103"/>
      <c r="H51" s="103"/>
      <c r="I51" s="103"/>
      <c r="J51" s="103"/>
      <c r="K51" s="103"/>
      <c r="L51" s="103"/>
      <c r="M51" s="103"/>
      <c r="N51" s="103"/>
      <c r="O51" s="103"/>
      <c r="P51" s="103"/>
      <c r="Q51" s="103"/>
      <c r="R51" s="103"/>
      <c r="S51" s="103"/>
      <c r="T51" s="103"/>
      <c r="U51" s="103"/>
      <c r="V51" s="103"/>
    </row>
    <row r="52" spans="1:22" ht="12" hidden="1" customHeight="1" x14ac:dyDescent="0.4">
      <c r="A52" s="103"/>
      <c r="B52" s="103"/>
      <c r="C52" s="103"/>
      <c r="D52" s="103"/>
      <c r="E52" s="103"/>
      <c r="F52" s="103"/>
      <c r="G52" s="103"/>
      <c r="H52" s="103"/>
      <c r="I52" s="103"/>
      <c r="J52" s="103"/>
      <c r="K52" s="103"/>
      <c r="L52" s="103"/>
      <c r="M52" s="103"/>
      <c r="N52" s="103"/>
      <c r="O52" s="103"/>
      <c r="P52" s="103"/>
      <c r="Q52" s="103"/>
      <c r="R52" s="103"/>
      <c r="S52" s="103"/>
      <c r="T52" s="103"/>
      <c r="U52" s="103"/>
      <c r="V52" s="103"/>
    </row>
    <row r="53" spans="1:22" ht="12" hidden="1" customHeight="1" x14ac:dyDescent="0.4">
      <c r="A53" s="103"/>
      <c r="B53" s="103"/>
      <c r="C53" s="103"/>
      <c r="D53" s="103"/>
      <c r="E53" s="103"/>
      <c r="F53" s="103"/>
      <c r="G53" s="103"/>
      <c r="H53" s="103"/>
      <c r="I53" s="103"/>
      <c r="J53" s="103"/>
      <c r="K53" s="103"/>
      <c r="L53" s="103"/>
      <c r="M53" s="103"/>
      <c r="N53" s="103"/>
      <c r="O53" s="103"/>
      <c r="P53" s="103"/>
      <c r="Q53" s="103"/>
      <c r="R53" s="103"/>
      <c r="S53" s="103"/>
      <c r="T53" s="103"/>
      <c r="U53" s="103"/>
      <c r="V53" s="103"/>
    </row>
    <row r="54" spans="1:22" ht="12" hidden="1" customHeight="1" x14ac:dyDescent="0.4">
      <c r="A54" s="103"/>
      <c r="B54" s="103"/>
      <c r="C54" s="103"/>
      <c r="D54" s="103"/>
      <c r="E54" s="103"/>
      <c r="F54" s="103"/>
      <c r="G54" s="103"/>
      <c r="H54" s="103"/>
      <c r="I54" s="103"/>
      <c r="J54" s="103"/>
      <c r="K54" s="103"/>
      <c r="L54" s="103"/>
      <c r="M54" s="103"/>
      <c r="N54" s="103"/>
      <c r="O54" s="103"/>
      <c r="P54" s="103"/>
      <c r="Q54" s="103"/>
      <c r="R54" s="103"/>
      <c r="S54" s="103"/>
      <c r="T54" s="103"/>
      <c r="U54" s="103"/>
      <c r="V54" s="103"/>
    </row>
    <row r="55" spans="1:22" ht="12" hidden="1" customHeight="1" x14ac:dyDescent="0.4">
      <c r="A55" s="105" t="s">
        <v>70</v>
      </c>
      <c r="B55" s="103"/>
      <c r="C55" s="103"/>
      <c r="D55" s="103"/>
      <c r="E55" s="103"/>
      <c r="F55" s="103"/>
      <c r="G55" s="103"/>
      <c r="H55" s="103"/>
      <c r="I55" s="103"/>
      <c r="J55" s="103"/>
      <c r="K55" s="103"/>
      <c r="L55" s="103"/>
      <c r="M55" s="103"/>
      <c r="N55" s="103"/>
      <c r="O55" s="103"/>
      <c r="P55" s="103"/>
      <c r="Q55" s="103"/>
      <c r="R55" s="103"/>
      <c r="S55" s="103"/>
      <c r="T55" s="103"/>
      <c r="U55" s="103"/>
      <c r="V55" s="103"/>
    </row>
    <row r="56" spans="1:22" ht="12" customHeight="1" x14ac:dyDescent="0.4">
      <c r="A56" s="103"/>
      <c r="B56" s="103"/>
      <c r="C56" s="103"/>
      <c r="D56" s="103"/>
      <c r="E56" s="103"/>
      <c r="F56" s="103"/>
      <c r="G56" s="103"/>
      <c r="H56" s="103"/>
      <c r="I56" s="103"/>
      <c r="J56" s="103"/>
      <c r="K56" s="103"/>
      <c r="L56" s="103"/>
      <c r="M56" s="103"/>
      <c r="N56" s="103"/>
      <c r="O56" s="103"/>
      <c r="P56" s="103"/>
      <c r="Q56" s="103"/>
      <c r="R56" s="103"/>
      <c r="S56" s="103"/>
      <c r="T56" s="103"/>
      <c r="U56" s="103"/>
      <c r="V56" s="103"/>
    </row>
    <row r="57" spans="1:22" ht="12" customHeight="1" x14ac:dyDescent="0.4">
      <c r="A57" s="193"/>
      <c r="B57" s="193"/>
      <c r="C57" s="103"/>
      <c r="D57" s="103"/>
      <c r="E57" s="103"/>
      <c r="F57" s="103"/>
      <c r="G57" s="103"/>
      <c r="H57" s="103"/>
      <c r="I57" s="103"/>
      <c r="J57" s="103"/>
      <c r="K57" s="103"/>
      <c r="L57" s="103"/>
      <c r="M57" s="103"/>
      <c r="N57" s="103"/>
      <c r="O57" s="103"/>
      <c r="P57" s="103"/>
      <c r="Q57" s="103"/>
      <c r="R57" s="103"/>
      <c r="S57" s="103"/>
      <c r="T57" s="103"/>
      <c r="U57" s="103"/>
      <c r="V57" s="103"/>
    </row>
    <row r="58" spans="1:22" ht="12" customHeight="1" x14ac:dyDescent="0.4">
      <c r="A58" s="193"/>
      <c r="B58" s="193"/>
      <c r="C58" s="103"/>
      <c r="D58" s="103"/>
      <c r="E58" s="103"/>
      <c r="F58" s="103"/>
      <c r="G58" s="103"/>
      <c r="H58" s="103"/>
      <c r="I58" s="103"/>
      <c r="J58" s="103"/>
      <c r="K58" s="103"/>
      <c r="L58" s="103"/>
      <c r="M58" s="103"/>
      <c r="N58" s="103"/>
      <c r="O58" s="103"/>
      <c r="P58" s="103"/>
      <c r="Q58" s="103"/>
      <c r="R58" s="103"/>
      <c r="S58" s="103"/>
      <c r="T58" s="103"/>
      <c r="U58" s="103"/>
      <c r="V58" s="103"/>
    </row>
    <row r="59" spans="1:22" ht="12" customHeight="1" x14ac:dyDescent="0.4">
      <c r="A59" s="193"/>
      <c r="B59" s="193"/>
      <c r="C59" s="103"/>
      <c r="D59" s="103"/>
      <c r="E59" s="103"/>
      <c r="F59" s="103"/>
      <c r="G59" s="103"/>
      <c r="H59" s="103"/>
      <c r="I59" s="103"/>
      <c r="J59" s="103"/>
      <c r="K59" s="103"/>
      <c r="L59" s="103"/>
      <c r="M59" s="103"/>
      <c r="N59" s="103"/>
      <c r="O59" s="103"/>
      <c r="P59" s="103"/>
      <c r="Q59" s="103"/>
      <c r="R59" s="103"/>
      <c r="S59" s="103"/>
      <c r="T59" s="103"/>
      <c r="U59" s="103"/>
      <c r="V59" s="103"/>
    </row>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明朝,太字"&amp;12所属別交通事故発生状況表&amp;R&amp;"ＭＳ ゴシック,標準"&amp;9
表番号 0001-1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92</v>
      </c>
      <c r="V1" s="3" t="s">
        <v>0</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474</v>
      </c>
      <c r="E5" s="29">
        <f>SUM(E9,E10,E26,E37,E42)</f>
        <v>-40</v>
      </c>
      <c r="F5" s="30">
        <f>IF(D5-E5&gt;0,E5/(D5-E5),"-----")</f>
        <v>-7.7821011673151752E-2</v>
      </c>
      <c r="G5" s="102">
        <f t="shared" ref="G5:N5" si="0">SUM(G9,G10,G26,G37,G42)</f>
        <v>2</v>
      </c>
      <c r="H5" s="32">
        <f t="shared" si="0"/>
        <v>-2</v>
      </c>
      <c r="I5" s="102">
        <f t="shared" si="0"/>
        <v>18</v>
      </c>
      <c r="J5" s="32">
        <f t="shared" si="0"/>
        <v>-15</v>
      </c>
      <c r="K5" s="102">
        <f t="shared" si="0"/>
        <v>454</v>
      </c>
      <c r="L5" s="32">
        <f t="shared" si="0"/>
        <v>-23</v>
      </c>
      <c r="M5" s="33">
        <f t="shared" si="0"/>
        <v>2</v>
      </c>
      <c r="N5" s="29">
        <f t="shared" si="0"/>
        <v>-1</v>
      </c>
      <c r="O5" s="30">
        <f>IF(M5-N5&gt;0,N5/(M5-N5),"-----")</f>
        <v>-0.33333333333333331</v>
      </c>
      <c r="P5" s="33">
        <f>SUM(P9,P10,P26,P37,P42)</f>
        <v>243</v>
      </c>
      <c r="Q5" s="29">
        <f>SUM(Q9,Q10,Q26,Q37,Q42)</f>
        <v>-8</v>
      </c>
      <c r="R5" s="30">
        <f>IF(P5-Q5&gt;0,Q5/(P5-Q5),"-----")</f>
        <v>-3.1872509960159362E-2</v>
      </c>
      <c r="S5" s="102">
        <f>SUM(S9,S10,S26,S37,S42)</f>
        <v>15</v>
      </c>
      <c r="T5" s="32">
        <f>SUM(T9,T10,T26,T37,T42)</f>
        <v>-12</v>
      </c>
      <c r="U5" s="102">
        <f>SUM(U9,U10,U26,U37,U42)</f>
        <v>228</v>
      </c>
      <c r="V5" s="32">
        <f>SUM(V9,V10,V26,V37,V42)</f>
        <v>4</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3</v>
      </c>
      <c r="E9" s="37">
        <f>SUM(H9,J9,L9)</f>
        <v>-1</v>
      </c>
      <c r="F9" s="38">
        <f t="shared" ref="F9:F49" si="1">IF(D9-E9&gt;0,E9/(D9-E9),"-----")</f>
        <v>-0.25</v>
      </c>
      <c r="G9" s="101">
        <v>0</v>
      </c>
      <c r="H9" s="40">
        <v>0</v>
      </c>
      <c r="I9" s="101">
        <v>0</v>
      </c>
      <c r="J9" s="40">
        <v>0</v>
      </c>
      <c r="K9" s="101">
        <v>3</v>
      </c>
      <c r="L9" s="40">
        <v>-1</v>
      </c>
      <c r="M9" s="41">
        <v>0</v>
      </c>
      <c r="N9" s="37">
        <v>0</v>
      </c>
      <c r="O9" s="42" t="str">
        <f t="shared" ref="O9:O49" si="2">IF(M9-N9&gt;0,N9/(M9-N9),"-----")</f>
        <v>-----</v>
      </c>
      <c r="P9" s="41">
        <f>SUM(S9,U9)</f>
        <v>0</v>
      </c>
      <c r="Q9" s="37">
        <f>SUM(T9,V9)</f>
        <v>-1</v>
      </c>
      <c r="R9" s="38">
        <f t="shared" ref="R9:R49" si="3">IF(P9-Q9&gt;0,Q9/(P9-Q9),"-----")</f>
        <v>-1</v>
      </c>
      <c r="S9" s="101">
        <v>0</v>
      </c>
      <c r="T9" s="40">
        <v>0</v>
      </c>
      <c r="U9" s="101">
        <v>0</v>
      </c>
      <c r="V9" s="40">
        <v>-1</v>
      </c>
    </row>
    <row r="10" spans="1:22" ht="12" customHeight="1" x14ac:dyDescent="0.4">
      <c r="A10" s="43"/>
      <c r="B10" s="10"/>
      <c r="C10" s="12" t="s">
        <v>18</v>
      </c>
      <c r="D10" s="44">
        <f>SUM(D11:D25)</f>
        <v>205</v>
      </c>
      <c r="E10" s="45">
        <f>SUM(E11:E25)</f>
        <v>-7</v>
      </c>
      <c r="F10" s="38">
        <f t="shared" si="1"/>
        <v>-3.3018867924528301E-2</v>
      </c>
      <c r="G10" s="97">
        <f t="shared" ref="G10:N10" si="4">SUM(G11:G25)</f>
        <v>0</v>
      </c>
      <c r="H10" s="47">
        <f t="shared" si="4"/>
        <v>-1</v>
      </c>
      <c r="I10" s="97">
        <f t="shared" si="4"/>
        <v>6</v>
      </c>
      <c r="J10" s="47">
        <f t="shared" si="4"/>
        <v>-9</v>
      </c>
      <c r="K10" s="97">
        <f t="shared" si="4"/>
        <v>199</v>
      </c>
      <c r="L10" s="47">
        <f t="shared" si="4"/>
        <v>3</v>
      </c>
      <c r="M10" s="48">
        <f t="shared" si="4"/>
        <v>0</v>
      </c>
      <c r="N10" s="49">
        <f t="shared" si="4"/>
        <v>-1</v>
      </c>
      <c r="O10" s="50">
        <f t="shared" si="2"/>
        <v>-1</v>
      </c>
      <c r="P10" s="48">
        <f>SUM(P11:P25)</f>
        <v>102</v>
      </c>
      <c r="Q10" s="51">
        <f>SUM(Q11:Q25)</f>
        <v>6</v>
      </c>
      <c r="R10" s="38">
        <f t="shared" si="3"/>
        <v>6.25E-2</v>
      </c>
      <c r="S10" s="97">
        <f>SUM(S11:S25)</f>
        <v>3</v>
      </c>
      <c r="T10" s="47">
        <f>SUM(T11:T25)</f>
        <v>-9</v>
      </c>
      <c r="U10" s="97">
        <f>SUM(U11:U25)</f>
        <v>99</v>
      </c>
      <c r="V10" s="47">
        <f>SUM(V11:V25)</f>
        <v>15</v>
      </c>
    </row>
    <row r="11" spans="1:22" ht="12" customHeight="1" x14ac:dyDescent="0.4">
      <c r="A11" s="52"/>
      <c r="B11" s="10"/>
      <c r="C11" s="96" t="s">
        <v>19</v>
      </c>
      <c r="D11" s="54">
        <f t="shared" ref="D11:D25" si="5">SUM(G11,I11,K11)</f>
        <v>23</v>
      </c>
      <c r="E11" s="55">
        <f t="shared" ref="E11:E25" si="6">SUM(H11,J11,L11)</f>
        <v>9</v>
      </c>
      <c r="F11" s="42">
        <f t="shared" si="1"/>
        <v>0.6428571428571429</v>
      </c>
      <c r="G11" s="95">
        <v>0</v>
      </c>
      <c r="H11" s="57">
        <v>0</v>
      </c>
      <c r="I11" s="95">
        <v>0</v>
      </c>
      <c r="J11" s="57">
        <v>-2</v>
      </c>
      <c r="K11" s="95">
        <v>23</v>
      </c>
      <c r="L11" s="57">
        <v>11</v>
      </c>
      <c r="M11" s="58">
        <v>0</v>
      </c>
      <c r="N11" s="55">
        <v>0</v>
      </c>
      <c r="O11" s="42" t="str">
        <f t="shared" si="2"/>
        <v>-----</v>
      </c>
      <c r="P11" s="54">
        <f t="shared" ref="P11:P25" si="7">SUM(S11,U11)</f>
        <v>11</v>
      </c>
      <c r="Q11" s="55">
        <f t="shared" ref="Q11:Q25" si="8">SUM(T11,V11)</f>
        <v>4</v>
      </c>
      <c r="R11" s="42">
        <f t="shared" si="3"/>
        <v>0.5714285714285714</v>
      </c>
      <c r="S11" s="95">
        <v>0</v>
      </c>
      <c r="T11" s="57">
        <v>-2</v>
      </c>
      <c r="U11" s="95">
        <v>11</v>
      </c>
      <c r="V11" s="57">
        <v>6</v>
      </c>
    </row>
    <row r="12" spans="1:22" ht="12" customHeight="1" x14ac:dyDescent="0.4">
      <c r="A12" s="52"/>
      <c r="B12" s="10"/>
      <c r="C12" s="94" t="s">
        <v>20</v>
      </c>
      <c r="D12" s="60">
        <f t="shared" si="5"/>
        <v>23</v>
      </c>
      <c r="E12" s="61">
        <f t="shared" si="6"/>
        <v>7</v>
      </c>
      <c r="F12" s="62">
        <f t="shared" si="1"/>
        <v>0.4375</v>
      </c>
      <c r="G12" s="93">
        <v>0</v>
      </c>
      <c r="H12" s="64">
        <v>0</v>
      </c>
      <c r="I12" s="93">
        <v>2</v>
      </c>
      <c r="J12" s="64">
        <v>2</v>
      </c>
      <c r="K12" s="93">
        <v>21</v>
      </c>
      <c r="L12" s="64">
        <v>5</v>
      </c>
      <c r="M12" s="65">
        <v>0</v>
      </c>
      <c r="N12" s="61">
        <v>0</v>
      </c>
      <c r="O12" s="62" t="str">
        <f t="shared" si="2"/>
        <v>-----</v>
      </c>
      <c r="P12" s="60">
        <f t="shared" si="7"/>
        <v>11</v>
      </c>
      <c r="Q12" s="61">
        <f t="shared" si="8"/>
        <v>4</v>
      </c>
      <c r="R12" s="62">
        <f t="shared" si="3"/>
        <v>0.5714285714285714</v>
      </c>
      <c r="S12" s="93">
        <v>0</v>
      </c>
      <c r="T12" s="64">
        <v>0</v>
      </c>
      <c r="U12" s="93">
        <v>11</v>
      </c>
      <c r="V12" s="64">
        <v>4</v>
      </c>
    </row>
    <row r="13" spans="1:22" ht="12" customHeight="1" x14ac:dyDescent="0.4">
      <c r="A13" s="52"/>
      <c r="B13" s="10"/>
      <c r="C13" s="94" t="s">
        <v>21</v>
      </c>
      <c r="D13" s="60">
        <f t="shared" si="5"/>
        <v>20</v>
      </c>
      <c r="E13" s="61">
        <f t="shared" si="6"/>
        <v>-7</v>
      </c>
      <c r="F13" s="62">
        <f t="shared" si="1"/>
        <v>-0.25925925925925924</v>
      </c>
      <c r="G13" s="93">
        <v>0</v>
      </c>
      <c r="H13" s="64">
        <v>-1</v>
      </c>
      <c r="I13" s="93">
        <v>0</v>
      </c>
      <c r="J13" s="64">
        <v>-1</v>
      </c>
      <c r="K13" s="93">
        <v>20</v>
      </c>
      <c r="L13" s="64">
        <v>-5</v>
      </c>
      <c r="M13" s="65">
        <v>0</v>
      </c>
      <c r="N13" s="61">
        <v>-1</v>
      </c>
      <c r="O13" s="62">
        <f t="shared" si="2"/>
        <v>-1</v>
      </c>
      <c r="P13" s="60">
        <f t="shared" si="7"/>
        <v>5</v>
      </c>
      <c r="Q13" s="61">
        <f t="shared" si="8"/>
        <v>-4</v>
      </c>
      <c r="R13" s="62">
        <f t="shared" si="3"/>
        <v>-0.44444444444444442</v>
      </c>
      <c r="S13" s="93">
        <v>0</v>
      </c>
      <c r="T13" s="64">
        <v>-1</v>
      </c>
      <c r="U13" s="93">
        <v>5</v>
      </c>
      <c r="V13" s="64">
        <v>-3</v>
      </c>
    </row>
    <row r="14" spans="1:22" ht="12" customHeight="1" x14ac:dyDescent="0.4">
      <c r="A14" s="52"/>
      <c r="B14" s="10" t="s">
        <v>22</v>
      </c>
      <c r="C14" s="94" t="s">
        <v>91</v>
      </c>
      <c r="D14" s="60">
        <f t="shared" si="5"/>
        <v>14</v>
      </c>
      <c r="E14" s="61">
        <f t="shared" si="6"/>
        <v>2</v>
      </c>
      <c r="F14" s="62">
        <f t="shared" si="1"/>
        <v>0.16666666666666666</v>
      </c>
      <c r="G14" s="93">
        <v>0</v>
      </c>
      <c r="H14" s="64">
        <v>0</v>
      </c>
      <c r="I14" s="93">
        <v>1</v>
      </c>
      <c r="J14" s="64">
        <v>-1</v>
      </c>
      <c r="K14" s="93">
        <v>13</v>
      </c>
      <c r="L14" s="64">
        <v>3</v>
      </c>
      <c r="M14" s="65">
        <v>0</v>
      </c>
      <c r="N14" s="61">
        <v>0</v>
      </c>
      <c r="O14" s="62" t="str">
        <f t="shared" si="2"/>
        <v>-----</v>
      </c>
      <c r="P14" s="60">
        <f t="shared" si="7"/>
        <v>8</v>
      </c>
      <c r="Q14" s="61">
        <f t="shared" si="8"/>
        <v>1</v>
      </c>
      <c r="R14" s="62">
        <f t="shared" si="3"/>
        <v>0.14285714285714285</v>
      </c>
      <c r="S14" s="93">
        <v>1</v>
      </c>
      <c r="T14" s="64">
        <v>-1</v>
      </c>
      <c r="U14" s="93">
        <v>7</v>
      </c>
      <c r="V14" s="64">
        <v>2</v>
      </c>
    </row>
    <row r="15" spans="1:22" ht="12" customHeight="1" x14ac:dyDescent="0.4">
      <c r="A15" s="52"/>
      <c r="B15" s="10"/>
      <c r="C15" s="94" t="s">
        <v>90</v>
      </c>
      <c r="D15" s="60">
        <f t="shared" si="5"/>
        <v>11</v>
      </c>
      <c r="E15" s="61">
        <f t="shared" si="6"/>
        <v>1</v>
      </c>
      <c r="F15" s="62">
        <f t="shared" si="1"/>
        <v>0.1</v>
      </c>
      <c r="G15" s="93">
        <v>0</v>
      </c>
      <c r="H15" s="64">
        <v>0</v>
      </c>
      <c r="I15" s="93">
        <v>2</v>
      </c>
      <c r="J15" s="64">
        <v>1</v>
      </c>
      <c r="K15" s="93">
        <v>9</v>
      </c>
      <c r="L15" s="64">
        <v>0</v>
      </c>
      <c r="M15" s="65">
        <v>0</v>
      </c>
      <c r="N15" s="61">
        <v>0</v>
      </c>
      <c r="O15" s="62" t="str">
        <f t="shared" si="2"/>
        <v>-----</v>
      </c>
      <c r="P15" s="60">
        <f t="shared" si="7"/>
        <v>5</v>
      </c>
      <c r="Q15" s="61">
        <f t="shared" si="8"/>
        <v>-1</v>
      </c>
      <c r="R15" s="62">
        <f t="shared" si="3"/>
        <v>-0.16666666666666666</v>
      </c>
      <c r="S15" s="93">
        <v>1</v>
      </c>
      <c r="T15" s="64">
        <v>0</v>
      </c>
      <c r="U15" s="93">
        <v>4</v>
      </c>
      <c r="V15" s="64">
        <v>-1</v>
      </c>
    </row>
    <row r="16" spans="1:22" ht="12" customHeight="1" x14ac:dyDescent="0.4">
      <c r="A16" s="52"/>
      <c r="B16" s="10" t="s">
        <v>25</v>
      </c>
      <c r="C16" s="94" t="s">
        <v>89</v>
      </c>
      <c r="D16" s="60">
        <f t="shared" si="5"/>
        <v>4</v>
      </c>
      <c r="E16" s="61">
        <f t="shared" si="6"/>
        <v>-5</v>
      </c>
      <c r="F16" s="62">
        <f t="shared" si="1"/>
        <v>-0.55555555555555558</v>
      </c>
      <c r="G16" s="93">
        <v>0</v>
      </c>
      <c r="H16" s="64">
        <v>0</v>
      </c>
      <c r="I16" s="93">
        <v>0</v>
      </c>
      <c r="J16" s="64">
        <v>0</v>
      </c>
      <c r="K16" s="93">
        <v>4</v>
      </c>
      <c r="L16" s="64">
        <v>-5</v>
      </c>
      <c r="M16" s="65">
        <v>0</v>
      </c>
      <c r="N16" s="61">
        <v>0</v>
      </c>
      <c r="O16" s="62" t="str">
        <f t="shared" si="2"/>
        <v>-----</v>
      </c>
      <c r="P16" s="60">
        <f t="shared" si="7"/>
        <v>2</v>
      </c>
      <c r="Q16" s="61">
        <f t="shared" si="8"/>
        <v>-1</v>
      </c>
      <c r="R16" s="62">
        <f t="shared" si="3"/>
        <v>-0.33333333333333331</v>
      </c>
      <c r="S16" s="93">
        <v>0</v>
      </c>
      <c r="T16" s="64">
        <v>0</v>
      </c>
      <c r="U16" s="93">
        <v>2</v>
      </c>
      <c r="V16" s="64">
        <v>-1</v>
      </c>
    </row>
    <row r="17" spans="1:22" ht="12" customHeight="1" x14ac:dyDescent="0.4">
      <c r="A17" s="52" t="s">
        <v>27</v>
      </c>
      <c r="B17" s="10"/>
      <c r="C17" s="94" t="s">
        <v>28</v>
      </c>
      <c r="D17" s="60">
        <f t="shared" si="5"/>
        <v>19</v>
      </c>
      <c r="E17" s="61">
        <f t="shared" si="6"/>
        <v>-2</v>
      </c>
      <c r="F17" s="62">
        <f t="shared" si="1"/>
        <v>-9.5238095238095233E-2</v>
      </c>
      <c r="G17" s="93">
        <v>0</v>
      </c>
      <c r="H17" s="64">
        <v>0</v>
      </c>
      <c r="I17" s="93">
        <v>0</v>
      </c>
      <c r="J17" s="64">
        <v>0</v>
      </c>
      <c r="K17" s="93">
        <v>19</v>
      </c>
      <c r="L17" s="64">
        <v>-2</v>
      </c>
      <c r="M17" s="65">
        <v>0</v>
      </c>
      <c r="N17" s="61">
        <v>0</v>
      </c>
      <c r="O17" s="62" t="str">
        <f t="shared" si="2"/>
        <v>-----</v>
      </c>
      <c r="P17" s="60">
        <f t="shared" si="7"/>
        <v>8</v>
      </c>
      <c r="Q17" s="61">
        <f t="shared" si="8"/>
        <v>-1</v>
      </c>
      <c r="R17" s="62">
        <f t="shared" si="3"/>
        <v>-0.1111111111111111</v>
      </c>
      <c r="S17" s="93">
        <v>0</v>
      </c>
      <c r="T17" s="64">
        <v>0</v>
      </c>
      <c r="U17" s="93">
        <v>8</v>
      </c>
      <c r="V17" s="64">
        <v>-1</v>
      </c>
    </row>
    <row r="18" spans="1:22" ht="12" customHeight="1" x14ac:dyDescent="0.4">
      <c r="A18" s="52"/>
      <c r="B18" s="10" t="s">
        <v>29</v>
      </c>
      <c r="C18" s="94" t="s">
        <v>30</v>
      </c>
      <c r="D18" s="60">
        <f t="shared" si="5"/>
        <v>23</v>
      </c>
      <c r="E18" s="61">
        <f t="shared" si="6"/>
        <v>-7</v>
      </c>
      <c r="F18" s="62">
        <f t="shared" si="1"/>
        <v>-0.23333333333333334</v>
      </c>
      <c r="G18" s="93">
        <v>0</v>
      </c>
      <c r="H18" s="64">
        <v>0</v>
      </c>
      <c r="I18" s="93">
        <v>0</v>
      </c>
      <c r="J18" s="64">
        <v>-3</v>
      </c>
      <c r="K18" s="93">
        <v>23</v>
      </c>
      <c r="L18" s="64">
        <v>-4</v>
      </c>
      <c r="M18" s="65">
        <v>0</v>
      </c>
      <c r="N18" s="61">
        <v>0</v>
      </c>
      <c r="O18" s="62" t="str">
        <f t="shared" si="2"/>
        <v>-----</v>
      </c>
      <c r="P18" s="60">
        <f t="shared" si="7"/>
        <v>11</v>
      </c>
      <c r="Q18" s="61">
        <f t="shared" si="8"/>
        <v>-1</v>
      </c>
      <c r="R18" s="62">
        <f t="shared" si="3"/>
        <v>-8.3333333333333329E-2</v>
      </c>
      <c r="S18" s="93">
        <v>0</v>
      </c>
      <c r="T18" s="64">
        <v>-3</v>
      </c>
      <c r="U18" s="93">
        <v>11</v>
      </c>
      <c r="V18" s="64">
        <v>2</v>
      </c>
    </row>
    <row r="19" spans="1:22" ht="12" customHeight="1" x14ac:dyDescent="0.4">
      <c r="A19" s="52"/>
      <c r="B19" s="10"/>
      <c r="C19" s="94" t="s">
        <v>88</v>
      </c>
      <c r="D19" s="60">
        <f t="shared" si="5"/>
        <v>24</v>
      </c>
      <c r="E19" s="61">
        <f t="shared" si="6"/>
        <v>2</v>
      </c>
      <c r="F19" s="62">
        <f t="shared" si="1"/>
        <v>9.0909090909090912E-2</v>
      </c>
      <c r="G19" s="93">
        <v>0</v>
      </c>
      <c r="H19" s="64">
        <v>0</v>
      </c>
      <c r="I19" s="93">
        <v>1</v>
      </c>
      <c r="J19" s="64">
        <v>-2</v>
      </c>
      <c r="K19" s="93">
        <v>23</v>
      </c>
      <c r="L19" s="64">
        <v>4</v>
      </c>
      <c r="M19" s="65">
        <v>0</v>
      </c>
      <c r="N19" s="61">
        <v>0</v>
      </c>
      <c r="O19" s="62" t="str">
        <f t="shared" si="2"/>
        <v>-----</v>
      </c>
      <c r="P19" s="60">
        <f t="shared" si="7"/>
        <v>15</v>
      </c>
      <c r="Q19" s="61">
        <f t="shared" si="8"/>
        <v>7</v>
      </c>
      <c r="R19" s="62">
        <f t="shared" si="3"/>
        <v>0.875</v>
      </c>
      <c r="S19" s="93">
        <v>1</v>
      </c>
      <c r="T19" s="64">
        <v>0</v>
      </c>
      <c r="U19" s="93">
        <v>14</v>
      </c>
      <c r="V19" s="64">
        <v>7</v>
      </c>
    </row>
    <row r="20" spans="1:22" ht="12" customHeight="1" x14ac:dyDescent="0.4">
      <c r="A20" s="52"/>
      <c r="B20" s="10" t="s">
        <v>32</v>
      </c>
      <c r="C20" s="94" t="s">
        <v>87</v>
      </c>
      <c r="D20" s="60">
        <f t="shared" si="5"/>
        <v>12</v>
      </c>
      <c r="E20" s="61">
        <f t="shared" si="6"/>
        <v>-10</v>
      </c>
      <c r="F20" s="62">
        <f t="shared" si="1"/>
        <v>-0.45454545454545453</v>
      </c>
      <c r="G20" s="93">
        <v>0</v>
      </c>
      <c r="H20" s="64">
        <v>0</v>
      </c>
      <c r="I20" s="93">
        <v>0</v>
      </c>
      <c r="J20" s="64">
        <v>-2</v>
      </c>
      <c r="K20" s="93">
        <v>12</v>
      </c>
      <c r="L20" s="64">
        <v>-8</v>
      </c>
      <c r="M20" s="65">
        <v>0</v>
      </c>
      <c r="N20" s="61">
        <v>0</v>
      </c>
      <c r="O20" s="62" t="str">
        <f t="shared" si="2"/>
        <v>-----</v>
      </c>
      <c r="P20" s="60">
        <f t="shared" si="7"/>
        <v>9</v>
      </c>
      <c r="Q20" s="61">
        <f t="shared" si="8"/>
        <v>-3</v>
      </c>
      <c r="R20" s="62">
        <f t="shared" si="3"/>
        <v>-0.25</v>
      </c>
      <c r="S20" s="93">
        <v>0</v>
      </c>
      <c r="T20" s="64">
        <v>-1</v>
      </c>
      <c r="U20" s="93">
        <v>9</v>
      </c>
      <c r="V20" s="64">
        <v>-2</v>
      </c>
    </row>
    <row r="21" spans="1:22" ht="12" customHeight="1" x14ac:dyDescent="0.4">
      <c r="A21" s="52"/>
      <c r="B21" s="10"/>
      <c r="C21" s="94" t="s">
        <v>86</v>
      </c>
      <c r="D21" s="60">
        <f t="shared" si="5"/>
        <v>4</v>
      </c>
      <c r="E21" s="61">
        <f t="shared" si="6"/>
        <v>-3</v>
      </c>
      <c r="F21" s="62">
        <f t="shared" si="1"/>
        <v>-0.42857142857142855</v>
      </c>
      <c r="G21" s="93">
        <v>0</v>
      </c>
      <c r="H21" s="64">
        <v>0</v>
      </c>
      <c r="I21" s="93">
        <v>0</v>
      </c>
      <c r="J21" s="64">
        <v>0</v>
      </c>
      <c r="K21" s="93">
        <v>4</v>
      </c>
      <c r="L21" s="64">
        <v>-3</v>
      </c>
      <c r="M21" s="65">
        <v>0</v>
      </c>
      <c r="N21" s="61">
        <v>0</v>
      </c>
      <c r="O21" s="62" t="str">
        <f t="shared" si="2"/>
        <v>-----</v>
      </c>
      <c r="P21" s="60">
        <f t="shared" si="7"/>
        <v>1</v>
      </c>
      <c r="Q21" s="61">
        <f t="shared" si="8"/>
        <v>-4</v>
      </c>
      <c r="R21" s="62">
        <f t="shared" si="3"/>
        <v>-0.8</v>
      </c>
      <c r="S21" s="93">
        <v>0</v>
      </c>
      <c r="T21" s="64">
        <v>0</v>
      </c>
      <c r="U21" s="93">
        <v>1</v>
      </c>
      <c r="V21" s="64">
        <v>-4</v>
      </c>
    </row>
    <row r="22" spans="1:22" ht="12" customHeight="1" x14ac:dyDescent="0.4">
      <c r="A22" s="52"/>
      <c r="B22" s="10"/>
      <c r="C22" s="94" t="s">
        <v>85</v>
      </c>
      <c r="D22" s="60">
        <f t="shared" si="5"/>
        <v>16</v>
      </c>
      <c r="E22" s="61">
        <f t="shared" si="6"/>
        <v>4</v>
      </c>
      <c r="F22" s="62">
        <f t="shared" si="1"/>
        <v>0.33333333333333331</v>
      </c>
      <c r="G22" s="93">
        <v>0</v>
      </c>
      <c r="H22" s="64">
        <v>0</v>
      </c>
      <c r="I22" s="93">
        <v>0</v>
      </c>
      <c r="J22" s="64">
        <v>-1</v>
      </c>
      <c r="K22" s="93">
        <v>16</v>
      </c>
      <c r="L22" s="64">
        <v>5</v>
      </c>
      <c r="M22" s="65">
        <v>0</v>
      </c>
      <c r="N22" s="61">
        <v>0</v>
      </c>
      <c r="O22" s="62" t="str">
        <f t="shared" si="2"/>
        <v>-----</v>
      </c>
      <c r="P22" s="60">
        <f t="shared" si="7"/>
        <v>12</v>
      </c>
      <c r="Q22" s="61">
        <f t="shared" si="8"/>
        <v>5</v>
      </c>
      <c r="R22" s="62">
        <f t="shared" si="3"/>
        <v>0.7142857142857143</v>
      </c>
      <c r="S22" s="93">
        <v>0</v>
      </c>
      <c r="T22" s="64">
        <v>-1</v>
      </c>
      <c r="U22" s="93">
        <v>12</v>
      </c>
      <c r="V22" s="64">
        <v>6</v>
      </c>
    </row>
    <row r="23" spans="1:22" ht="12" customHeight="1" x14ac:dyDescent="0.4">
      <c r="A23" s="52"/>
      <c r="B23" s="10"/>
      <c r="C23" s="94" t="s">
        <v>84</v>
      </c>
      <c r="D23" s="60">
        <f t="shared" si="5"/>
        <v>11</v>
      </c>
      <c r="E23" s="61">
        <f t="shared" si="6"/>
        <v>2</v>
      </c>
      <c r="F23" s="62">
        <f t="shared" si="1"/>
        <v>0.22222222222222221</v>
      </c>
      <c r="G23" s="93">
        <v>0</v>
      </c>
      <c r="H23" s="64">
        <v>0</v>
      </c>
      <c r="I23" s="93">
        <v>0</v>
      </c>
      <c r="J23" s="64">
        <v>0</v>
      </c>
      <c r="K23" s="93">
        <v>11</v>
      </c>
      <c r="L23" s="64">
        <v>2</v>
      </c>
      <c r="M23" s="65">
        <v>0</v>
      </c>
      <c r="N23" s="61">
        <v>0</v>
      </c>
      <c r="O23" s="62" t="str">
        <f t="shared" si="2"/>
        <v>-----</v>
      </c>
      <c r="P23" s="60">
        <f t="shared" si="7"/>
        <v>3</v>
      </c>
      <c r="Q23" s="61">
        <f t="shared" si="8"/>
        <v>-1</v>
      </c>
      <c r="R23" s="62">
        <f t="shared" si="3"/>
        <v>-0.25</v>
      </c>
      <c r="S23" s="93">
        <v>0</v>
      </c>
      <c r="T23" s="64">
        <v>0</v>
      </c>
      <c r="U23" s="93">
        <v>3</v>
      </c>
      <c r="V23" s="64">
        <v>-1</v>
      </c>
    </row>
    <row r="24" spans="1:22" ht="12" customHeight="1" x14ac:dyDescent="0.4">
      <c r="A24" s="52"/>
      <c r="B24" s="10"/>
      <c r="C24" s="94" t="s">
        <v>37</v>
      </c>
      <c r="D24" s="60">
        <f t="shared" si="5"/>
        <v>1</v>
      </c>
      <c r="E24" s="61">
        <f t="shared" si="6"/>
        <v>0</v>
      </c>
      <c r="F24" s="62">
        <f t="shared" si="1"/>
        <v>0</v>
      </c>
      <c r="G24" s="93">
        <v>0</v>
      </c>
      <c r="H24" s="64">
        <v>0</v>
      </c>
      <c r="I24" s="93">
        <v>0</v>
      </c>
      <c r="J24" s="64">
        <v>0</v>
      </c>
      <c r="K24" s="93">
        <v>1</v>
      </c>
      <c r="L24" s="64">
        <v>0</v>
      </c>
      <c r="M24" s="65">
        <v>0</v>
      </c>
      <c r="N24" s="61">
        <v>0</v>
      </c>
      <c r="O24" s="62" t="str">
        <f t="shared" si="2"/>
        <v>-----</v>
      </c>
      <c r="P24" s="60">
        <f t="shared" si="7"/>
        <v>1</v>
      </c>
      <c r="Q24" s="61">
        <f t="shared" si="8"/>
        <v>1</v>
      </c>
      <c r="R24" s="62" t="str">
        <f t="shared" si="3"/>
        <v>-----</v>
      </c>
      <c r="S24" s="93">
        <v>0</v>
      </c>
      <c r="T24" s="64">
        <v>0</v>
      </c>
      <c r="U24" s="93">
        <v>1</v>
      </c>
      <c r="V24" s="64">
        <v>1</v>
      </c>
    </row>
    <row r="25" spans="1:22" ht="12" customHeight="1" x14ac:dyDescent="0.4">
      <c r="A25" s="52"/>
      <c r="B25" s="66"/>
      <c r="C25" s="92" t="s">
        <v>38</v>
      </c>
      <c r="D25" s="68">
        <f t="shared" si="5"/>
        <v>0</v>
      </c>
      <c r="E25" s="69">
        <f t="shared" si="6"/>
        <v>0</v>
      </c>
      <c r="F25" s="70" t="str">
        <f t="shared" si="1"/>
        <v>-----</v>
      </c>
      <c r="G25" s="91">
        <v>0</v>
      </c>
      <c r="H25" s="72">
        <v>0</v>
      </c>
      <c r="I25" s="91">
        <v>0</v>
      </c>
      <c r="J25" s="72">
        <v>0</v>
      </c>
      <c r="K25" s="91">
        <v>0</v>
      </c>
      <c r="L25" s="72">
        <v>0</v>
      </c>
      <c r="M25" s="73">
        <v>0</v>
      </c>
      <c r="N25" s="69">
        <v>0</v>
      </c>
      <c r="O25" s="70" t="str">
        <f t="shared" si="2"/>
        <v>-----</v>
      </c>
      <c r="P25" s="68">
        <f t="shared" si="7"/>
        <v>0</v>
      </c>
      <c r="Q25" s="69">
        <f t="shared" si="8"/>
        <v>0</v>
      </c>
      <c r="R25" s="70" t="str">
        <f t="shared" si="3"/>
        <v>-----</v>
      </c>
      <c r="S25" s="91">
        <v>0</v>
      </c>
      <c r="T25" s="72">
        <v>0</v>
      </c>
      <c r="U25" s="91">
        <v>0</v>
      </c>
      <c r="V25" s="72">
        <v>0</v>
      </c>
    </row>
    <row r="26" spans="1:22" ht="12" customHeight="1" x14ac:dyDescent="0.4">
      <c r="A26" s="52"/>
      <c r="B26" s="4"/>
      <c r="C26" s="12" t="s">
        <v>18</v>
      </c>
      <c r="D26" s="44">
        <f>SUM(D27:D36)</f>
        <v>159</v>
      </c>
      <c r="E26" s="45">
        <f>SUM(E27:E36)</f>
        <v>14</v>
      </c>
      <c r="F26" s="38">
        <f t="shared" si="1"/>
        <v>9.6551724137931033E-2</v>
      </c>
      <c r="G26" s="97">
        <f t="shared" ref="G26:N26" si="9">SUM(G27:G36)</f>
        <v>1</v>
      </c>
      <c r="H26" s="47">
        <f t="shared" si="9"/>
        <v>0</v>
      </c>
      <c r="I26" s="97">
        <f t="shared" si="9"/>
        <v>6</v>
      </c>
      <c r="J26" s="47">
        <f t="shared" si="9"/>
        <v>-3</v>
      </c>
      <c r="K26" s="97">
        <f t="shared" si="9"/>
        <v>152</v>
      </c>
      <c r="L26" s="47">
        <f t="shared" si="9"/>
        <v>17</v>
      </c>
      <c r="M26" s="74">
        <f t="shared" si="9"/>
        <v>1</v>
      </c>
      <c r="N26" s="37">
        <f t="shared" si="9"/>
        <v>0</v>
      </c>
      <c r="O26" s="38">
        <f t="shared" si="2"/>
        <v>0</v>
      </c>
      <c r="P26" s="74">
        <f>SUM(P27:P36)</f>
        <v>86</v>
      </c>
      <c r="Q26" s="45">
        <f>SUM(Q27:Q36)</f>
        <v>17</v>
      </c>
      <c r="R26" s="38">
        <f t="shared" si="3"/>
        <v>0.24637681159420291</v>
      </c>
      <c r="S26" s="97">
        <f>SUM(S27:S36)</f>
        <v>7</v>
      </c>
      <c r="T26" s="47">
        <f>SUM(T27:T36)</f>
        <v>0</v>
      </c>
      <c r="U26" s="97">
        <f>SUM(U27:U36)</f>
        <v>79</v>
      </c>
      <c r="V26" s="47">
        <f>SUM(V27:V36)</f>
        <v>17</v>
      </c>
    </row>
    <row r="27" spans="1:22" ht="12" customHeight="1" x14ac:dyDescent="0.4">
      <c r="A27" s="52"/>
      <c r="B27" s="10" t="s">
        <v>83</v>
      </c>
      <c r="C27" s="96" t="s">
        <v>40</v>
      </c>
      <c r="D27" s="54">
        <f t="shared" ref="D27:D36" si="10">SUM(G27,I27,K27)</f>
        <v>36</v>
      </c>
      <c r="E27" s="55">
        <f t="shared" ref="E27:E36" si="11">SUM(H27,J27,L27)</f>
        <v>10</v>
      </c>
      <c r="F27" s="42">
        <f t="shared" si="1"/>
        <v>0.38461538461538464</v>
      </c>
      <c r="G27" s="95">
        <v>0</v>
      </c>
      <c r="H27" s="57">
        <v>-1</v>
      </c>
      <c r="I27" s="95">
        <v>3</v>
      </c>
      <c r="J27" s="57">
        <v>1</v>
      </c>
      <c r="K27" s="95">
        <v>33</v>
      </c>
      <c r="L27" s="57">
        <v>10</v>
      </c>
      <c r="M27" s="58">
        <v>0</v>
      </c>
      <c r="N27" s="55">
        <v>-1</v>
      </c>
      <c r="O27" s="42">
        <f t="shared" si="2"/>
        <v>-1</v>
      </c>
      <c r="P27" s="54">
        <f t="shared" ref="P27:P36" si="12">SUM(S27,U27)</f>
        <v>16</v>
      </c>
      <c r="Q27" s="55">
        <f t="shared" ref="Q27:Q36" si="13">SUM(T27,V27)</f>
        <v>4</v>
      </c>
      <c r="R27" s="42">
        <f t="shared" si="3"/>
        <v>0.33333333333333331</v>
      </c>
      <c r="S27" s="95">
        <v>3</v>
      </c>
      <c r="T27" s="57">
        <v>1</v>
      </c>
      <c r="U27" s="95">
        <v>13</v>
      </c>
      <c r="V27" s="57">
        <v>3</v>
      </c>
    </row>
    <row r="28" spans="1:22" ht="12" customHeight="1" x14ac:dyDescent="0.4">
      <c r="A28" s="52"/>
      <c r="B28" s="10"/>
      <c r="C28" s="94" t="s">
        <v>41</v>
      </c>
      <c r="D28" s="60">
        <f t="shared" si="10"/>
        <v>23</v>
      </c>
      <c r="E28" s="61">
        <f t="shared" si="11"/>
        <v>2</v>
      </c>
      <c r="F28" s="62">
        <f t="shared" si="1"/>
        <v>9.5238095238095233E-2</v>
      </c>
      <c r="G28" s="93">
        <v>0</v>
      </c>
      <c r="H28" s="64">
        <v>0</v>
      </c>
      <c r="I28" s="93">
        <v>0</v>
      </c>
      <c r="J28" s="64">
        <v>0</v>
      </c>
      <c r="K28" s="93">
        <v>23</v>
      </c>
      <c r="L28" s="64">
        <v>2</v>
      </c>
      <c r="M28" s="65">
        <v>0</v>
      </c>
      <c r="N28" s="61">
        <v>0</v>
      </c>
      <c r="O28" s="62" t="str">
        <f t="shared" si="2"/>
        <v>-----</v>
      </c>
      <c r="P28" s="60">
        <f t="shared" si="12"/>
        <v>10</v>
      </c>
      <c r="Q28" s="61">
        <f t="shared" si="13"/>
        <v>-3</v>
      </c>
      <c r="R28" s="62">
        <f t="shared" si="3"/>
        <v>-0.23076923076923078</v>
      </c>
      <c r="S28" s="93">
        <v>0</v>
      </c>
      <c r="T28" s="64">
        <v>0</v>
      </c>
      <c r="U28" s="93">
        <v>10</v>
      </c>
      <c r="V28" s="64">
        <v>-3</v>
      </c>
    </row>
    <row r="29" spans="1:22" ht="12" customHeight="1" x14ac:dyDescent="0.4">
      <c r="A29" s="52"/>
      <c r="B29" s="10" t="s">
        <v>82</v>
      </c>
      <c r="C29" s="94" t="s">
        <v>43</v>
      </c>
      <c r="D29" s="60">
        <f t="shared" si="10"/>
        <v>8</v>
      </c>
      <c r="E29" s="61">
        <f t="shared" si="11"/>
        <v>1</v>
      </c>
      <c r="F29" s="62">
        <f t="shared" si="1"/>
        <v>0.14285714285714285</v>
      </c>
      <c r="G29" s="93">
        <v>0</v>
      </c>
      <c r="H29" s="64">
        <v>0</v>
      </c>
      <c r="I29" s="93">
        <v>0</v>
      </c>
      <c r="J29" s="64">
        <v>0</v>
      </c>
      <c r="K29" s="93">
        <v>8</v>
      </c>
      <c r="L29" s="64">
        <v>1</v>
      </c>
      <c r="M29" s="65">
        <v>0</v>
      </c>
      <c r="N29" s="61">
        <v>0</v>
      </c>
      <c r="O29" s="62" t="str">
        <f t="shared" si="2"/>
        <v>-----</v>
      </c>
      <c r="P29" s="60">
        <f t="shared" si="12"/>
        <v>4</v>
      </c>
      <c r="Q29" s="61">
        <f t="shared" si="13"/>
        <v>3</v>
      </c>
      <c r="R29" s="62">
        <f t="shared" si="3"/>
        <v>3</v>
      </c>
      <c r="S29" s="93">
        <v>0</v>
      </c>
      <c r="T29" s="64">
        <v>0</v>
      </c>
      <c r="U29" s="93">
        <v>4</v>
      </c>
      <c r="V29" s="64">
        <v>3</v>
      </c>
    </row>
    <row r="30" spans="1:22" ht="12" customHeight="1" x14ac:dyDescent="0.4">
      <c r="A30" s="52" t="s">
        <v>44</v>
      </c>
      <c r="B30" s="10"/>
      <c r="C30" s="94" t="s">
        <v>45</v>
      </c>
      <c r="D30" s="60">
        <f t="shared" si="10"/>
        <v>17</v>
      </c>
      <c r="E30" s="61">
        <f t="shared" si="11"/>
        <v>2</v>
      </c>
      <c r="F30" s="62">
        <f t="shared" si="1"/>
        <v>0.13333333333333333</v>
      </c>
      <c r="G30" s="93">
        <v>0</v>
      </c>
      <c r="H30" s="64">
        <v>0</v>
      </c>
      <c r="I30" s="93">
        <v>0</v>
      </c>
      <c r="J30" s="64">
        <v>0</v>
      </c>
      <c r="K30" s="93">
        <v>17</v>
      </c>
      <c r="L30" s="64">
        <v>2</v>
      </c>
      <c r="M30" s="65">
        <v>0</v>
      </c>
      <c r="N30" s="61">
        <v>0</v>
      </c>
      <c r="O30" s="62" t="str">
        <f t="shared" si="2"/>
        <v>-----</v>
      </c>
      <c r="P30" s="60">
        <f t="shared" si="12"/>
        <v>10</v>
      </c>
      <c r="Q30" s="61">
        <f t="shared" si="13"/>
        <v>6</v>
      </c>
      <c r="R30" s="62">
        <f t="shared" si="3"/>
        <v>1.5</v>
      </c>
      <c r="S30" s="93">
        <v>0</v>
      </c>
      <c r="T30" s="64">
        <v>0</v>
      </c>
      <c r="U30" s="93">
        <v>10</v>
      </c>
      <c r="V30" s="64">
        <v>6</v>
      </c>
    </row>
    <row r="31" spans="1:22" ht="12" customHeight="1" x14ac:dyDescent="0.4">
      <c r="A31" s="52"/>
      <c r="B31" s="10" t="s">
        <v>81</v>
      </c>
      <c r="C31" s="94" t="s">
        <v>47</v>
      </c>
      <c r="D31" s="60">
        <f t="shared" si="10"/>
        <v>18</v>
      </c>
      <c r="E31" s="61">
        <f t="shared" si="11"/>
        <v>-4</v>
      </c>
      <c r="F31" s="62">
        <f t="shared" si="1"/>
        <v>-0.18181818181818182</v>
      </c>
      <c r="G31" s="93">
        <v>0</v>
      </c>
      <c r="H31" s="64">
        <v>0</v>
      </c>
      <c r="I31" s="93">
        <v>0</v>
      </c>
      <c r="J31" s="64">
        <v>-5</v>
      </c>
      <c r="K31" s="93">
        <v>18</v>
      </c>
      <c r="L31" s="64">
        <v>1</v>
      </c>
      <c r="M31" s="65">
        <v>0</v>
      </c>
      <c r="N31" s="61">
        <v>0</v>
      </c>
      <c r="O31" s="62" t="str">
        <f t="shared" si="2"/>
        <v>-----</v>
      </c>
      <c r="P31" s="60">
        <f t="shared" si="12"/>
        <v>10</v>
      </c>
      <c r="Q31" s="61">
        <f t="shared" si="13"/>
        <v>-2</v>
      </c>
      <c r="R31" s="62">
        <f t="shared" si="3"/>
        <v>-0.16666666666666666</v>
      </c>
      <c r="S31" s="93">
        <v>0</v>
      </c>
      <c r="T31" s="64">
        <v>-3</v>
      </c>
      <c r="U31" s="93">
        <v>10</v>
      </c>
      <c r="V31" s="64">
        <v>1</v>
      </c>
    </row>
    <row r="32" spans="1:22" ht="12" customHeight="1" x14ac:dyDescent="0.4">
      <c r="A32" s="52"/>
      <c r="B32" s="10"/>
      <c r="C32" s="94" t="s">
        <v>48</v>
      </c>
      <c r="D32" s="60">
        <f t="shared" si="10"/>
        <v>13</v>
      </c>
      <c r="E32" s="61">
        <f t="shared" si="11"/>
        <v>5</v>
      </c>
      <c r="F32" s="62">
        <f t="shared" si="1"/>
        <v>0.625</v>
      </c>
      <c r="G32" s="93">
        <v>1</v>
      </c>
      <c r="H32" s="64">
        <v>1</v>
      </c>
      <c r="I32" s="93">
        <v>0</v>
      </c>
      <c r="J32" s="64">
        <v>0</v>
      </c>
      <c r="K32" s="93">
        <v>12</v>
      </c>
      <c r="L32" s="64">
        <v>4</v>
      </c>
      <c r="M32" s="65">
        <v>1</v>
      </c>
      <c r="N32" s="61">
        <v>1</v>
      </c>
      <c r="O32" s="62" t="str">
        <f t="shared" si="2"/>
        <v>-----</v>
      </c>
      <c r="P32" s="60">
        <f t="shared" si="12"/>
        <v>9</v>
      </c>
      <c r="Q32" s="61">
        <f t="shared" si="13"/>
        <v>5</v>
      </c>
      <c r="R32" s="62">
        <f t="shared" si="3"/>
        <v>1.25</v>
      </c>
      <c r="S32" s="93">
        <v>0</v>
      </c>
      <c r="T32" s="64">
        <v>0</v>
      </c>
      <c r="U32" s="93">
        <v>9</v>
      </c>
      <c r="V32" s="64">
        <v>5</v>
      </c>
    </row>
    <row r="33" spans="1:22" ht="12" customHeight="1" x14ac:dyDescent="0.4">
      <c r="A33" s="52"/>
      <c r="B33" s="10" t="s">
        <v>29</v>
      </c>
      <c r="C33" s="94" t="s">
        <v>50</v>
      </c>
      <c r="D33" s="60">
        <f t="shared" si="10"/>
        <v>7</v>
      </c>
      <c r="E33" s="61">
        <f t="shared" si="11"/>
        <v>0</v>
      </c>
      <c r="F33" s="62">
        <f t="shared" si="1"/>
        <v>0</v>
      </c>
      <c r="G33" s="93">
        <v>0</v>
      </c>
      <c r="H33" s="64">
        <v>0</v>
      </c>
      <c r="I33" s="93">
        <v>1</v>
      </c>
      <c r="J33" s="64">
        <v>-1</v>
      </c>
      <c r="K33" s="93">
        <v>6</v>
      </c>
      <c r="L33" s="64">
        <v>1</v>
      </c>
      <c r="M33" s="65">
        <v>0</v>
      </c>
      <c r="N33" s="61">
        <v>0</v>
      </c>
      <c r="O33" s="62" t="str">
        <f t="shared" si="2"/>
        <v>-----</v>
      </c>
      <c r="P33" s="60">
        <f t="shared" si="12"/>
        <v>3</v>
      </c>
      <c r="Q33" s="61">
        <f t="shared" si="13"/>
        <v>-4</v>
      </c>
      <c r="R33" s="62">
        <f t="shared" si="3"/>
        <v>-0.5714285714285714</v>
      </c>
      <c r="S33" s="93">
        <v>1</v>
      </c>
      <c r="T33" s="64">
        <v>-1</v>
      </c>
      <c r="U33" s="93">
        <v>2</v>
      </c>
      <c r="V33" s="64">
        <v>-3</v>
      </c>
    </row>
    <row r="34" spans="1:22" ht="12" customHeight="1" x14ac:dyDescent="0.4">
      <c r="A34" s="52"/>
      <c r="B34" s="10"/>
      <c r="C34" s="94" t="s">
        <v>51</v>
      </c>
      <c r="D34" s="60">
        <f t="shared" si="10"/>
        <v>12</v>
      </c>
      <c r="E34" s="61">
        <f t="shared" si="11"/>
        <v>6</v>
      </c>
      <c r="F34" s="62">
        <f t="shared" si="1"/>
        <v>1</v>
      </c>
      <c r="G34" s="93">
        <v>0</v>
      </c>
      <c r="H34" s="64">
        <v>0</v>
      </c>
      <c r="I34" s="93">
        <v>0</v>
      </c>
      <c r="J34" s="64">
        <v>0</v>
      </c>
      <c r="K34" s="93">
        <v>12</v>
      </c>
      <c r="L34" s="64">
        <v>6</v>
      </c>
      <c r="M34" s="65">
        <v>0</v>
      </c>
      <c r="N34" s="61">
        <v>0</v>
      </c>
      <c r="O34" s="62" t="str">
        <f t="shared" si="2"/>
        <v>-----</v>
      </c>
      <c r="P34" s="60">
        <f t="shared" si="12"/>
        <v>7</v>
      </c>
      <c r="Q34" s="61">
        <f t="shared" si="13"/>
        <v>5</v>
      </c>
      <c r="R34" s="62">
        <f t="shared" si="3"/>
        <v>2.5</v>
      </c>
      <c r="S34" s="93">
        <v>0</v>
      </c>
      <c r="T34" s="64">
        <v>0</v>
      </c>
      <c r="U34" s="93">
        <v>7</v>
      </c>
      <c r="V34" s="64">
        <v>5</v>
      </c>
    </row>
    <row r="35" spans="1:22" ht="12" customHeight="1" x14ac:dyDescent="0.4">
      <c r="A35" s="52"/>
      <c r="B35" s="10" t="s">
        <v>32</v>
      </c>
      <c r="C35" s="94" t="s">
        <v>53</v>
      </c>
      <c r="D35" s="60">
        <f t="shared" si="10"/>
        <v>22</v>
      </c>
      <c r="E35" s="61">
        <f t="shared" si="11"/>
        <v>-5</v>
      </c>
      <c r="F35" s="62">
        <f t="shared" si="1"/>
        <v>-0.18518518518518517</v>
      </c>
      <c r="G35" s="93">
        <v>0</v>
      </c>
      <c r="H35" s="64">
        <v>0</v>
      </c>
      <c r="I35" s="93">
        <v>1</v>
      </c>
      <c r="J35" s="64">
        <v>1</v>
      </c>
      <c r="K35" s="93">
        <v>21</v>
      </c>
      <c r="L35" s="64">
        <v>-6</v>
      </c>
      <c r="M35" s="65">
        <v>0</v>
      </c>
      <c r="N35" s="61">
        <v>0</v>
      </c>
      <c r="O35" s="62" t="str">
        <f t="shared" si="2"/>
        <v>-----</v>
      </c>
      <c r="P35" s="60">
        <f t="shared" si="12"/>
        <v>14</v>
      </c>
      <c r="Q35" s="61">
        <f t="shared" si="13"/>
        <v>3</v>
      </c>
      <c r="R35" s="62">
        <f t="shared" si="3"/>
        <v>0.27272727272727271</v>
      </c>
      <c r="S35" s="93">
        <v>2</v>
      </c>
      <c r="T35" s="64">
        <v>2</v>
      </c>
      <c r="U35" s="93">
        <v>12</v>
      </c>
      <c r="V35" s="64">
        <v>1</v>
      </c>
    </row>
    <row r="36" spans="1:22" ht="12" customHeight="1" x14ac:dyDescent="0.4">
      <c r="A36" s="52"/>
      <c r="B36" s="66"/>
      <c r="C36" s="92" t="s">
        <v>54</v>
      </c>
      <c r="D36" s="68">
        <f t="shared" si="10"/>
        <v>3</v>
      </c>
      <c r="E36" s="69">
        <f t="shared" si="11"/>
        <v>-3</v>
      </c>
      <c r="F36" s="70">
        <f t="shared" si="1"/>
        <v>-0.5</v>
      </c>
      <c r="G36" s="91">
        <v>0</v>
      </c>
      <c r="H36" s="72">
        <v>0</v>
      </c>
      <c r="I36" s="91">
        <v>1</v>
      </c>
      <c r="J36" s="72">
        <v>1</v>
      </c>
      <c r="K36" s="91">
        <v>2</v>
      </c>
      <c r="L36" s="72">
        <v>-4</v>
      </c>
      <c r="M36" s="73">
        <v>0</v>
      </c>
      <c r="N36" s="69">
        <v>0</v>
      </c>
      <c r="O36" s="70" t="str">
        <f t="shared" si="2"/>
        <v>-----</v>
      </c>
      <c r="P36" s="68">
        <f t="shared" si="12"/>
        <v>3</v>
      </c>
      <c r="Q36" s="69">
        <f t="shared" si="13"/>
        <v>0</v>
      </c>
      <c r="R36" s="70">
        <f t="shared" si="3"/>
        <v>0</v>
      </c>
      <c r="S36" s="91">
        <v>1</v>
      </c>
      <c r="T36" s="72">
        <v>1</v>
      </c>
      <c r="U36" s="91">
        <v>2</v>
      </c>
      <c r="V36" s="72">
        <v>-1</v>
      </c>
    </row>
    <row r="37" spans="1:22" ht="12" customHeight="1" x14ac:dyDescent="0.4">
      <c r="A37" s="52"/>
      <c r="B37" s="10"/>
      <c r="C37" s="12" t="s">
        <v>18</v>
      </c>
      <c r="D37" s="75">
        <f>SUM(D38:D41)</f>
        <v>31</v>
      </c>
      <c r="E37" s="76">
        <f>SUM(E38:E41)</f>
        <v>-18</v>
      </c>
      <c r="F37" s="34">
        <f t="shared" si="1"/>
        <v>-0.36734693877551022</v>
      </c>
      <c r="G37" s="100">
        <f t="shared" ref="G37:N37" si="14">SUM(G38:G41)</f>
        <v>0</v>
      </c>
      <c r="H37" s="78">
        <f t="shared" si="14"/>
        <v>0</v>
      </c>
      <c r="I37" s="100">
        <f t="shared" si="14"/>
        <v>1</v>
      </c>
      <c r="J37" s="78">
        <f t="shared" si="14"/>
        <v>-4</v>
      </c>
      <c r="K37" s="100">
        <f t="shared" si="14"/>
        <v>30</v>
      </c>
      <c r="L37" s="78">
        <f t="shared" si="14"/>
        <v>-14</v>
      </c>
      <c r="M37" s="79">
        <f t="shared" si="14"/>
        <v>0</v>
      </c>
      <c r="N37" s="29">
        <f t="shared" si="14"/>
        <v>0</v>
      </c>
      <c r="O37" s="34" t="str">
        <f t="shared" si="2"/>
        <v>-----</v>
      </c>
      <c r="P37" s="79">
        <f>SUM(P38:P41)</f>
        <v>16</v>
      </c>
      <c r="Q37" s="76">
        <f>SUM(Q38:Q41)</f>
        <v>-10</v>
      </c>
      <c r="R37" s="34">
        <f t="shared" si="3"/>
        <v>-0.38461538461538464</v>
      </c>
      <c r="S37" s="100">
        <f>SUM(S38:S41)</f>
        <v>1</v>
      </c>
      <c r="T37" s="78">
        <f>SUM(T38:T41)</f>
        <v>-3</v>
      </c>
      <c r="U37" s="100">
        <f>SUM(U38:U41)</f>
        <v>15</v>
      </c>
      <c r="V37" s="78">
        <f>SUM(V38:V41)</f>
        <v>-7</v>
      </c>
    </row>
    <row r="38" spans="1:22" ht="12" customHeight="1" x14ac:dyDescent="0.4">
      <c r="A38" s="52"/>
      <c r="B38" s="10" t="s">
        <v>55</v>
      </c>
      <c r="C38" s="96" t="s">
        <v>80</v>
      </c>
      <c r="D38" s="54">
        <f t="shared" ref="D38:E41" si="15">SUM(G38,I38,K38)</f>
        <v>9</v>
      </c>
      <c r="E38" s="55">
        <f t="shared" si="15"/>
        <v>-7</v>
      </c>
      <c r="F38" s="42">
        <f t="shared" si="1"/>
        <v>-0.4375</v>
      </c>
      <c r="G38" s="95">
        <v>0</v>
      </c>
      <c r="H38" s="57">
        <v>0</v>
      </c>
      <c r="I38" s="95">
        <v>0</v>
      </c>
      <c r="J38" s="57">
        <v>-3</v>
      </c>
      <c r="K38" s="95">
        <v>9</v>
      </c>
      <c r="L38" s="57">
        <v>-4</v>
      </c>
      <c r="M38" s="58">
        <v>0</v>
      </c>
      <c r="N38" s="55">
        <v>0</v>
      </c>
      <c r="O38" s="42" t="str">
        <f t="shared" si="2"/>
        <v>-----</v>
      </c>
      <c r="P38" s="54">
        <f t="shared" ref="P38:Q41" si="16">SUM(S38,U38)</f>
        <v>5</v>
      </c>
      <c r="Q38" s="55">
        <f t="shared" si="16"/>
        <v>-2</v>
      </c>
      <c r="R38" s="42">
        <f t="shared" si="3"/>
        <v>-0.2857142857142857</v>
      </c>
      <c r="S38" s="95">
        <v>0</v>
      </c>
      <c r="T38" s="57">
        <v>-2</v>
      </c>
      <c r="U38" s="95">
        <v>5</v>
      </c>
      <c r="V38" s="57">
        <v>0</v>
      </c>
    </row>
    <row r="39" spans="1:22" ht="12" customHeight="1" x14ac:dyDescent="0.4">
      <c r="A39" s="52"/>
      <c r="B39" s="10" t="s">
        <v>57</v>
      </c>
      <c r="C39" s="94" t="s">
        <v>79</v>
      </c>
      <c r="D39" s="60">
        <f t="shared" si="15"/>
        <v>0</v>
      </c>
      <c r="E39" s="61">
        <f t="shared" si="15"/>
        <v>-7</v>
      </c>
      <c r="F39" s="62">
        <f t="shared" si="1"/>
        <v>-1</v>
      </c>
      <c r="G39" s="93">
        <v>0</v>
      </c>
      <c r="H39" s="64">
        <v>0</v>
      </c>
      <c r="I39" s="93">
        <v>0</v>
      </c>
      <c r="J39" s="64">
        <v>-1</v>
      </c>
      <c r="K39" s="93">
        <v>0</v>
      </c>
      <c r="L39" s="64">
        <v>-6</v>
      </c>
      <c r="M39" s="65">
        <v>0</v>
      </c>
      <c r="N39" s="61">
        <v>0</v>
      </c>
      <c r="O39" s="62" t="str">
        <f t="shared" si="2"/>
        <v>-----</v>
      </c>
      <c r="P39" s="60">
        <f t="shared" si="16"/>
        <v>0</v>
      </c>
      <c r="Q39" s="61">
        <f t="shared" si="16"/>
        <v>-7</v>
      </c>
      <c r="R39" s="62">
        <f t="shared" si="3"/>
        <v>-1</v>
      </c>
      <c r="S39" s="93">
        <v>0</v>
      </c>
      <c r="T39" s="64">
        <v>-1</v>
      </c>
      <c r="U39" s="93">
        <v>0</v>
      </c>
      <c r="V39" s="64">
        <v>-6</v>
      </c>
    </row>
    <row r="40" spans="1:22" ht="12" customHeight="1" x14ac:dyDescent="0.4">
      <c r="A40" s="52"/>
      <c r="B40" s="10" t="s">
        <v>29</v>
      </c>
      <c r="C40" s="94" t="s">
        <v>78</v>
      </c>
      <c r="D40" s="60">
        <f t="shared" si="15"/>
        <v>8</v>
      </c>
      <c r="E40" s="61">
        <f t="shared" si="15"/>
        <v>-1</v>
      </c>
      <c r="F40" s="62">
        <f t="shared" si="1"/>
        <v>-0.1111111111111111</v>
      </c>
      <c r="G40" s="93">
        <v>0</v>
      </c>
      <c r="H40" s="64">
        <v>0</v>
      </c>
      <c r="I40" s="93">
        <v>1</v>
      </c>
      <c r="J40" s="64">
        <v>0</v>
      </c>
      <c r="K40" s="93">
        <v>7</v>
      </c>
      <c r="L40" s="64">
        <v>-1</v>
      </c>
      <c r="M40" s="65">
        <v>0</v>
      </c>
      <c r="N40" s="61">
        <v>0</v>
      </c>
      <c r="O40" s="62" t="str">
        <f t="shared" si="2"/>
        <v>-----</v>
      </c>
      <c r="P40" s="60">
        <f t="shared" si="16"/>
        <v>2</v>
      </c>
      <c r="Q40" s="61">
        <f t="shared" si="16"/>
        <v>-2</v>
      </c>
      <c r="R40" s="62">
        <f t="shared" si="3"/>
        <v>-0.5</v>
      </c>
      <c r="S40" s="93">
        <v>1</v>
      </c>
      <c r="T40" s="64">
        <v>0</v>
      </c>
      <c r="U40" s="93">
        <v>1</v>
      </c>
      <c r="V40" s="64">
        <v>-2</v>
      </c>
    </row>
    <row r="41" spans="1:22" ht="12" customHeight="1" x14ac:dyDescent="0.4">
      <c r="A41" s="52"/>
      <c r="B41" s="80" t="s">
        <v>52</v>
      </c>
      <c r="C41" s="92" t="s">
        <v>60</v>
      </c>
      <c r="D41" s="82">
        <f t="shared" si="15"/>
        <v>14</v>
      </c>
      <c r="E41" s="83">
        <f t="shared" si="15"/>
        <v>-3</v>
      </c>
      <c r="F41" s="84">
        <f t="shared" si="1"/>
        <v>-0.17647058823529413</v>
      </c>
      <c r="G41" s="99">
        <v>0</v>
      </c>
      <c r="H41" s="86">
        <v>0</v>
      </c>
      <c r="I41" s="99">
        <v>0</v>
      </c>
      <c r="J41" s="86">
        <v>0</v>
      </c>
      <c r="K41" s="99">
        <v>14</v>
      </c>
      <c r="L41" s="86">
        <v>-3</v>
      </c>
      <c r="M41" s="87">
        <v>0</v>
      </c>
      <c r="N41" s="83">
        <v>0</v>
      </c>
      <c r="O41" s="84" t="str">
        <f t="shared" si="2"/>
        <v>-----</v>
      </c>
      <c r="P41" s="82">
        <f t="shared" si="16"/>
        <v>9</v>
      </c>
      <c r="Q41" s="83">
        <f t="shared" si="16"/>
        <v>1</v>
      </c>
      <c r="R41" s="84">
        <f t="shared" si="3"/>
        <v>0.125</v>
      </c>
      <c r="S41" s="99">
        <v>0</v>
      </c>
      <c r="T41" s="86">
        <v>0</v>
      </c>
      <c r="U41" s="99">
        <v>9</v>
      </c>
      <c r="V41" s="86">
        <v>1</v>
      </c>
    </row>
    <row r="42" spans="1:22" ht="12" customHeight="1" x14ac:dyDescent="0.4">
      <c r="A42" s="52" t="s">
        <v>61</v>
      </c>
      <c r="B42" s="4"/>
      <c r="C42" s="88" t="s">
        <v>18</v>
      </c>
      <c r="D42" s="44">
        <f>SUM(D43:D49)</f>
        <v>76</v>
      </c>
      <c r="E42" s="45">
        <f>SUM(E43:E49)</f>
        <v>-28</v>
      </c>
      <c r="F42" s="38">
        <f t="shared" si="1"/>
        <v>-0.26923076923076922</v>
      </c>
      <c r="G42" s="97">
        <f t="shared" ref="G42:N42" si="17">SUM(G43:G49)</f>
        <v>1</v>
      </c>
      <c r="H42" s="47">
        <f t="shared" si="17"/>
        <v>-1</v>
      </c>
      <c r="I42" s="97">
        <f t="shared" si="17"/>
        <v>5</v>
      </c>
      <c r="J42" s="47">
        <f t="shared" si="17"/>
        <v>1</v>
      </c>
      <c r="K42" s="97">
        <f t="shared" si="17"/>
        <v>70</v>
      </c>
      <c r="L42" s="47">
        <f t="shared" si="17"/>
        <v>-28</v>
      </c>
      <c r="M42" s="89">
        <f t="shared" si="17"/>
        <v>1</v>
      </c>
      <c r="N42" s="51">
        <f t="shared" si="17"/>
        <v>0</v>
      </c>
      <c r="O42" s="38">
        <f t="shared" si="2"/>
        <v>0</v>
      </c>
      <c r="P42" s="89">
        <f>SUM(P43:P49)</f>
        <v>39</v>
      </c>
      <c r="Q42" s="98">
        <f>SUM(Q43:Q49)</f>
        <v>-20</v>
      </c>
      <c r="R42" s="38">
        <f t="shared" si="3"/>
        <v>-0.33898305084745761</v>
      </c>
      <c r="S42" s="97">
        <f>SUM(S43:S49)</f>
        <v>4</v>
      </c>
      <c r="T42" s="47">
        <f>SUM(T43:T49)</f>
        <v>0</v>
      </c>
      <c r="U42" s="97">
        <f>SUM(U43:U49)</f>
        <v>35</v>
      </c>
      <c r="V42" s="47">
        <f>SUM(V43:V49)</f>
        <v>-20</v>
      </c>
    </row>
    <row r="43" spans="1:22" ht="12" customHeight="1" x14ac:dyDescent="0.4">
      <c r="A43" s="52"/>
      <c r="B43" s="10"/>
      <c r="C43" s="96" t="s">
        <v>62</v>
      </c>
      <c r="D43" s="54">
        <f t="shared" ref="D43:E49" si="18">SUM(G43,I43,K43)</f>
        <v>23</v>
      </c>
      <c r="E43" s="55">
        <f t="shared" si="18"/>
        <v>-7</v>
      </c>
      <c r="F43" s="42">
        <f t="shared" si="1"/>
        <v>-0.23333333333333334</v>
      </c>
      <c r="G43" s="95">
        <v>0</v>
      </c>
      <c r="H43" s="57">
        <v>-2</v>
      </c>
      <c r="I43" s="95">
        <v>0</v>
      </c>
      <c r="J43" s="57">
        <v>0</v>
      </c>
      <c r="K43" s="95">
        <v>23</v>
      </c>
      <c r="L43" s="57">
        <v>-5</v>
      </c>
      <c r="M43" s="58">
        <v>0</v>
      </c>
      <c r="N43" s="55">
        <v>-1</v>
      </c>
      <c r="O43" s="42">
        <f t="shared" si="2"/>
        <v>-1</v>
      </c>
      <c r="P43" s="54">
        <f t="shared" ref="P43:Q49" si="19">SUM(S43,U43)</f>
        <v>10</v>
      </c>
      <c r="Q43" s="55">
        <f t="shared" si="19"/>
        <v>-12</v>
      </c>
      <c r="R43" s="42">
        <f t="shared" si="3"/>
        <v>-0.54545454545454541</v>
      </c>
      <c r="S43" s="95">
        <v>0</v>
      </c>
      <c r="T43" s="57">
        <v>0</v>
      </c>
      <c r="U43" s="95">
        <v>10</v>
      </c>
      <c r="V43" s="57">
        <v>-12</v>
      </c>
    </row>
    <row r="44" spans="1:22" ht="12" customHeight="1" x14ac:dyDescent="0.4">
      <c r="A44" s="52"/>
      <c r="B44" s="10" t="s">
        <v>77</v>
      </c>
      <c r="C44" s="94" t="s">
        <v>63</v>
      </c>
      <c r="D44" s="60">
        <f t="shared" si="18"/>
        <v>1</v>
      </c>
      <c r="E44" s="61">
        <f t="shared" si="18"/>
        <v>-9</v>
      </c>
      <c r="F44" s="62">
        <f t="shared" si="1"/>
        <v>-0.9</v>
      </c>
      <c r="G44" s="93">
        <v>0</v>
      </c>
      <c r="H44" s="64">
        <v>0</v>
      </c>
      <c r="I44" s="93">
        <v>0</v>
      </c>
      <c r="J44" s="64">
        <v>-2</v>
      </c>
      <c r="K44" s="93">
        <v>1</v>
      </c>
      <c r="L44" s="64">
        <v>-7</v>
      </c>
      <c r="M44" s="65">
        <v>0</v>
      </c>
      <c r="N44" s="61">
        <v>0</v>
      </c>
      <c r="O44" s="62" t="str">
        <f t="shared" si="2"/>
        <v>-----</v>
      </c>
      <c r="P44" s="60">
        <f t="shared" si="19"/>
        <v>2</v>
      </c>
      <c r="Q44" s="61">
        <f t="shared" si="19"/>
        <v>-5</v>
      </c>
      <c r="R44" s="62">
        <f t="shared" si="3"/>
        <v>-0.7142857142857143</v>
      </c>
      <c r="S44" s="93">
        <v>0</v>
      </c>
      <c r="T44" s="64">
        <v>-2</v>
      </c>
      <c r="U44" s="93">
        <v>2</v>
      </c>
      <c r="V44" s="64">
        <v>-3</v>
      </c>
    </row>
    <row r="45" spans="1:22" ht="12" customHeight="1" x14ac:dyDescent="0.4">
      <c r="A45" s="52"/>
      <c r="B45" s="10" t="s">
        <v>76</v>
      </c>
      <c r="C45" s="94" t="s">
        <v>75</v>
      </c>
      <c r="D45" s="60">
        <f t="shared" si="18"/>
        <v>7</v>
      </c>
      <c r="E45" s="61">
        <f t="shared" si="18"/>
        <v>1</v>
      </c>
      <c r="F45" s="62">
        <f t="shared" si="1"/>
        <v>0.16666666666666666</v>
      </c>
      <c r="G45" s="93">
        <v>1</v>
      </c>
      <c r="H45" s="64">
        <v>1</v>
      </c>
      <c r="I45" s="93">
        <v>2</v>
      </c>
      <c r="J45" s="64">
        <v>2</v>
      </c>
      <c r="K45" s="93">
        <v>4</v>
      </c>
      <c r="L45" s="64">
        <v>-2</v>
      </c>
      <c r="M45" s="65">
        <v>1</v>
      </c>
      <c r="N45" s="61">
        <v>1</v>
      </c>
      <c r="O45" s="62" t="str">
        <f t="shared" si="2"/>
        <v>-----</v>
      </c>
      <c r="P45" s="60">
        <f t="shared" si="19"/>
        <v>2</v>
      </c>
      <c r="Q45" s="61">
        <f t="shared" si="19"/>
        <v>1</v>
      </c>
      <c r="R45" s="62">
        <f t="shared" si="3"/>
        <v>1</v>
      </c>
      <c r="S45" s="93">
        <v>1</v>
      </c>
      <c r="T45" s="64">
        <v>1</v>
      </c>
      <c r="U45" s="93">
        <v>1</v>
      </c>
      <c r="V45" s="64">
        <v>0</v>
      </c>
    </row>
    <row r="46" spans="1:22" ht="12" customHeight="1" x14ac:dyDescent="0.4">
      <c r="A46" s="52"/>
      <c r="B46" s="10" t="s">
        <v>29</v>
      </c>
      <c r="C46" s="94" t="s">
        <v>74</v>
      </c>
      <c r="D46" s="60">
        <f t="shared" si="18"/>
        <v>14</v>
      </c>
      <c r="E46" s="61">
        <f t="shared" si="18"/>
        <v>-4</v>
      </c>
      <c r="F46" s="62">
        <f t="shared" si="1"/>
        <v>-0.22222222222222221</v>
      </c>
      <c r="G46" s="93">
        <v>0</v>
      </c>
      <c r="H46" s="64">
        <v>0</v>
      </c>
      <c r="I46" s="93">
        <v>0</v>
      </c>
      <c r="J46" s="64">
        <v>0</v>
      </c>
      <c r="K46" s="93">
        <v>14</v>
      </c>
      <c r="L46" s="64">
        <v>-4</v>
      </c>
      <c r="M46" s="65">
        <v>0</v>
      </c>
      <c r="N46" s="61">
        <v>0</v>
      </c>
      <c r="O46" s="62" t="str">
        <f t="shared" si="2"/>
        <v>-----</v>
      </c>
      <c r="P46" s="60">
        <f t="shared" si="19"/>
        <v>9</v>
      </c>
      <c r="Q46" s="61">
        <f t="shared" si="19"/>
        <v>-1</v>
      </c>
      <c r="R46" s="62">
        <f t="shared" si="3"/>
        <v>-0.1</v>
      </c>
      <c r="S46" s="93">
        <v>0</v>
      </c>
      <c r="T46" s="64">
        <v>0</v>
      </c>
      <c r="U46" s="93">
        <v>9</v>
      </c>
      <c r="V46" s="64">
        <v>-1</v>
      </c>
    </row>
    <row r="47" spans="1:22" ht="12" customHeight="1" x14ac:dyDescent="0.4">
      <c r="A47" s="52"/>
      <c r="B47" s="10" t="s">
        <v>32</v>
      </c>
      <c r="C47" s="94" t="s">
        <v>73</v>
      </c>
      <c r="D47" s="60">
        <f t="shared" si="18"/>
        <v>8</v>
      </c>
      <c r="E47" s="61">
        <f t="shared" si="18"/>
        <v>-3</v>
      </c>
      <c r="F47" s="62">
        <f t="shared" si="1"/>
        <v>-0.27272727272727271</v>
      </c>
      <c r="G47" s="93">
        <v>0</v>
      </c>
      <c r="H47" s="64">
        <v>0</v>
      </c>
      <c r="I47" s="93">
        <v>0</v>
      </c>
      <c r="J47" s="64">
        <v>0</v>
      </c>
      <c r="K47" s="93">
        <v>8</v>
      </c>
      <c r="L47" s="64">
        <v>-3</v>
      </c>
      <c r="M47" s="65">
        <v>0</v>
      </c>
      <c r="N47" s="61">
        <v>0</v>
      </c>
      <c r="O47" s="62" t="str">
        <f t="shared" si="2"/>
        <v>-----</v>
      </c>
      <c r="P47" s="60">
        <f t="shared" si="19"/>
        <v>5</v>
      </c>
      <c r="Q47" s="61">
        <f t="shared" si="19"/>
        <v>1</v>
      </c>
      <c r="R47" s="62">
        <f t="shared" si="3"/>
        <v>0.25</v>
      </c>
      <c r="S47" s="93">
        <v>0</v>
      </c>
      <c r="T47" s="64">
        <v>0</v>
      </c>
      <c r="U47" s="93">
        <v>5</v>
      </c>
      <c r="V47" s="64">
        <v>1</v>
      </c>
    </row>
    <row r="48" spans="1:22" ht="12" customHeight="1" x14ac:dyDescent="0.4">
      <c r="A48" s="52"/>
      <c r="B48" s="10"/>
      <c r="C48" s="94" t="s">
        <v>68</v>
      </c>
      <c r="D48" s="60">
        <f t="shared" si="18"/>
        <v>7</v>
      </c>
      <c r="E48" s="61">
        <f t="shared" si="18"/>
        <v>-5</v>
      </c>
      <c r="F48" s="62">
        <f t="shared" si="1"/>
        <v>-0.41666666666666669</v>
      </c>
      <c r="G48" s="93">
        <v>0</v>
      </c>
      <c r="H48" s="64">
        <v>0</v>
      </c>
      <c r="I48" s="93">
        <v>2</v>
      </c>
      <c r="J48" s="64">
        <v>1</v>
      </c>
      <c r="K48" s="93">
        <v>5</v>
      </c>
      <c r="L48" s="64">
        <v>-6</v>
      </c>
      <c r="M48" s="65">
        <v>0</v>
      </c>
      <c r="N48" s="61">
        <v>0</v>
      </c>
      <c r="O48" s="62" t="str">
        <f t="shared" si="2"/>
        <v>-----</v>
      </c>
      <c r="P48" s="60">
        <f t="shared" si="19"/>
        <v>7</v>
      </c>
      <c r="Q48" s="61">
        <f t="shared" si="19"/>
        <v>2</v>
      </c>
      <c r="R48" s="62">
        <f t="shared" si="3"/>
        <v>0.4</v>
      </c>
      <c r="S48" s="93">
        <v>2</v>
      </c>
      <c r="T48" s="64">
        <v>1</v>
      </c>
      <c r="U48" s="93">
        <v>5</v>
      </c>
      <c r="V48" s="64">
        <v>1</v>
      </c>
    </row>
    <row r="49" spans="1:22" ht="12" customHeight="1" x14ac:dyDescent="0.4">
      <c r="A49" s="80"/>
      <c r="B49" s="66"/>
      <c r="C49" s="92" t="s">
        <v>69</v>
      </c>
      <c r="D49" s="68">
        <f t="shared" si="18"/>
        <v>16</v>
      </c>
      <c r="E49" s="69">
        <f t="shared" si="18"/>
        <v>-1</v>
      </c>
      <c r="F49" s="70">
        <f t="shared" si="1"/>
        <v>-5.8823529411764705E-2</v>
      </c>
      <c r="G49" s="91">
        <v>0</v>
      </c>
      <c r="H49" s="72">
        <v>0</v>
      </c>
      <c r="I49" s="91">
        <v>1</v>
      </c>
      <c r="J49" s="72">
        <v>0</v>
      </c>
      <c r="K49" s="91">
        <v>15</v>
      </c>
      <c r="L49" s="72">
        <v>-1</v>
      </c>
      <c r="M49" s="73">
        <v>0</v>
      </c>
      <c r="N49" s="69">
        <v>0</v>
      </c>
      <c r="O49" s="70" t="str">
        <f t="shared" si="2"/>
        <v>-----</v>
      </c>
      <c r="P49" s="68">
        <f t="shared" si="19"/>
        <v>4</v>
      </c>
      <c r="Q49" s="69">
        <f t="shared" si="19"/>
        <v>-6</v>
      </c>
      <c r="R49" s="70">
        <f t="shared" si="3"/>
        <v>-0.6</v>
      </c>
      <c r="S49" s="91">
        <v>1</v>
      </c>
      <c r="T49" s="72">
        <v>0</v>
      </c>
      <c r="U49" s="91">
        <v>3</v>
      </c>
      <c r="V49" s="72">
        <v>-6</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72</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92</v>
      </c>
      <c r="V1" s="3" t="s">
        <v>93</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2935</v>
      </c>
      <c r="E5" s="29">
        <f>SUM(E9,E10,E26,E37,E42)</f>
        <v>-102</v>
      </c>
      <c r="F5" s="30">
        <f>IF(D5-E5&gt;0,E5/(D5-E5),"-----")</f>
        <v>-3.3585775436285811E-2</v>
      </c>
      <c r="G5" s="102">
        <f t="shared" ref="G5:N5" si="0">SUM(G9,G10,G26,G37,G42)</f>
        <v>22</v>
      </c>
      <c r="H5" s="32">
        <f t="shared" si="0"/>
        <v>-3</v>
      </c>
      <c r="I5" s="102">
        <f t="shared" si="0"/>
        <v>163</v>
      </c>
      <c r="J5" s="32">
        <f t="shared" si="0"/>
        <v>9</v>
      </c>
      <c r="K5" s="102">
        <f t="shared" si="0"/>
        <v>2750</v>
      </c>
      <c r="L5" s="32">
        <f t="shared" si="0"/>
        <v>-108</v>
      </c>
      <c r="M5" s="33">
        <f t="shared" si="0"/>
        <v>20</v>
      </c>
      <c r="N5" s="29">
        <f t="shared" si="0"/>
        <v>-3</v>
      </c>
      <c r="O5" s="30">
        <f>IF(M5-N5&gt;0,N5/(M5-N5),"-----")</f>
        <v>-0.13043478260869565</v>
      </c>
      <c r="P5" s="33">
        <f>SUM(P9,P10,P26,P37,P42)</f>
        <v>1424</v>
      </c>
      <c r="Q5" s="29">
        <f>SUM(Q9,Q10,Q26,Q37,Q42)</f>
        <v>-106</v>
      </c>
      <c r="R5" s="30">
        <f>IF(P5-Q5&gt;0,Q5/(P5-Q5),"-----")</f>
        <v>-6.9281045751633991E-2</v>
      </c>
      <c r="S5" s="102">
        <f>SUM(S9,S10,S26,S37,S42)</f>
        <v>126</v>
      </c>
      <c r="T5" s="32">
        <f>SUM(T9,T10,T26,T37,T42)</f>
        <v>2</v>
      </c>
      <c r="U5" s="102">
        <f>SUM(U9,U10,U26,U37,U42)</f>
        <v>1298</v>
      </c>
      <c r="V5" s="32">
        <f>SUM(V9,V10,V26,V37,V42)</f>
        <v>-108</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20</v>
      </c>
      <c r="E9" s="37">
        <f>SUM(H9,J9,L9)</f>
        <v>-3</v>
      </c>
      <c r="F9" s="38">
        <f t="shared" ref="F9:F49" si="1">IF(D9-E9&gt;0,E9/(D9-E9),"-----")</f>
        <v>-0.13043478260869565</v>
      </c>
      <c r="G9" s="101">
        <v>0</v>
      </c>
      <c r="H9" s="40">
        <v>0</v>
      </c>
      <c r="I9" s="101">
        <v>1</v>
      </c>
      <c r="J9" s="40">
        <v>0</v>
      </c>
      <c r="K9" s="101">
        <v>19</v>
      </c>
      <c r="L9" s="40">
        <v>-3</v>
      </c>
      <c r="M9" s="41">
        <v>0</v>
      </c>
      <c r="N9" s="37">
        <v>0</v>
      </c>
      <c r="O9" s="42" t="str">
        <f t="shared" ref="O9:O49" si="2">IF(M9-N9&gt;0,N9/(M9-N9),"-----")</f>
        <v>-----</v>
      </c>
      <c r="P9" s="41">
        <f>SUM(S9,U9)</f>
        <v>10</v>
      </c>
      <c r="Q9" s="37">
        <f>SUM(T9,V9)</f>
        <v>-5</v>
      </c>
      <c r="R9" s="38">
        <f t="shared" ref="R9:R49" si="3">IF(P9-Q9&gt;0,Q9/(P9-Q9),"-----")</f>
        <v>-0.33333333333333331</v>
      </c>
      <c r="S9" s="101">
        <v>2</v>
      </c>
      <c r="T9" s="40">
        <v>1</v>
      </c>
      <c r="U9" s="101">
        <v>8</v>
      </c>
      <c r="V9" s="40">
        <v>-6</v>
      </c>
    </row>
    <row r="10" spans="1:22" ht="12" customHeight="1" x14ac:dyDescent="0.4">
      <c r="A10" s="43"/>
      <c r="B10" s="10"/>
      <c r="C10" s="12" t="s">
        <v>18</v>
      </c>
      <c r="D10" s="44">
        <f>SUM(D11:D25)</f>
        <v>1316</v>
      </c>
      <c r="E10" s="45">
        <f>SUM(E11:E25)</f>
        <v>-35</v>
      </c>
      <c r="F10" s="38">
        <f t="shared" si="1"/>
        <v>-2.5906735751295335E-2</v>
      </c>
      <c r="G10" s="97">
        <f t="shared" ref="G10:N10" si="4">SUM(G11:G25)</f>
        <v>9</v>
      </c>
      <c r="H10" s="47">
        <f t="shared" si="4"/>
        <v>1</v>
      </c>
      <c r="I10" s="97">
        <f t="shared" si="4"/>
        <v>71</v>
      </c>
      <c r="J10" s="47">
        <f t="shared" si="4"/>
        <v>1</v>
      </c>
      <c r="K10" s="97">
        <f t="shared" si="4"/>
        <v>1236</v>
      </c>
      <c r="L10" s="47">
        <f t="shared" si="4"/>
        <v>-37</v>
      </c>
      <c r="M10" s="48">
        <f t="shared" si="4"/>
        <v>6</v>
      </c>
      <c r="N10" s="49">
        <f t="shared" si="4"/>
        <v>-1</v>
      </c>
      <c r="O10" s="50">
        <f t="shared" si="2"/>
        <v>-0.14285714285714285</v>
      </c>
      <c r="P10" s="48">
        <f>SUM(P11:P25)</f>
        <v>590</v>
      </c>
      <c r="Q10" s="51">
        <f>SUM(Q11:Q25)</f>
        <v>-42</v>
      </c>
      <c r="R10" s="38">
        <f t="shared" si="3"/>
        <v>-6.6455696202531639E-2</v>
      </c>
      <c r="S10" s="97">
        <f>SUM(S11:S25)</f>
        <v>46</v>
      </c>
      <c r="T10" s="47">
        <f>SUM(T11:T25)</f>
        <v>-8</v>
      </c>
      <c r="U10" s="97">
        <f>SUM(U11:U25)</f>
        <v>544</v>
      </c>
      <c r="V10" s="47">
        <f>SUM(V11:V25)</f>
        <v>-34</v>
      </c>
    </row>
    <row r="11" spans="1:22" ht="12" customHeight="1" x14ac:dyDescent="0.4">
      <c r="A11" s="52"/>
      <c r="B11" s="10"/>
      <c r="C11" s="96" t="s">
        <v>19</v>
      </c>
      <c r="D11" s="54">
        <f t="shared" ref="D11:D25" si="5">SUM(G11,I11,K11)</f>
        <v>112</v>
      </c>
      <c r="E11" s="55">
        <f t="shared" ref="E11:E25" si="6">SUM(H11,J11,L11)</f>
        <v>18</v>
      </c>
      <c r="F11" s="42">
        <f t="shared" si="1"/>
        <v>0.19148936170212766</v>
      </c>
      <c r="G11" s="95">
        <v>1</v>
      </c>
      <c r="H11" s="57">
        <v>1</v>
      </c>
      <c r="I11" s="95">
        <v>1</v>
      </c>
      <c r="J11" s="57">
        <v>-6</v>
      </c>
      <c r="K11" s="95">
        <v>110</v>
      </c>
      <c r="L11" s="57">
        <v>23</v>
      </c>
      <c r="M11" s="58">
        <v>0</v>
      </c>
      <c r="N11" s="55">
        <v>0</v>
      </c>
      <c r="O11" s="42" t="str">
        <f t="shared" si="2"/>
        <v>-----</v>
      </c>
      <c r="P11" s="54">
        <f t="shared" ref="P11:P25" si="7">SUM(S11,U11)</f>
        <v>45</v>
      </c>
      <c r="Q11" s="55">
        <f t="shared" ref="Q11:Q25" si="8">SUM(T11,V11)</f>
        <v>1</v>
      </c>
      <c r="R11" s="42">
        <f t="shared" si="3"/>
        <v>2.2727272727272728E-2</v>
      </c>
      <c r="S11" s="95">
        <v>1</v>
      </c>
      <c r="T11" s="57">
        <v>-6</v>
      </c>
      <c r="U11" s="95">
        <v>44</v>
      </c>
      <c r="V11" s="57">
        <v>7</v>
      </c>
    </row>
    <row r="12" spans="1:22" ht="12" customHeight="1" x14ac:dyDescent="0.4">
      <c r="A12" s="52"/>
      <c r="B12" s="10"/>
      <c r="C12" s="94" t="s">
        <v>20</v>
      </c>
      <c r="D12" s="60">
        <f t="shared" si="5"/>
        <v>114</v>
      </c>
      <c r="E12" s="61">
        <f t="shared" si="6"/>
        <v>-30</v>
      </c>
      <c r="F12" s="62">
        <f t="shared" si="1"/>
        <v>-0.20833333333333334</v>
      </c>
      <c r="G12" s="93">
        <v>1</v>
      </c>
      <c r="H12" s="64">
        <v>1</v>
      </c>
      <c r="I12" s="93">
        <v>5</v>
      </c>
      <c r="J12" s="64">
        <v>-2</v>
      </c>
      <c r="K12" s="93">
        <v>108</v>
      </c>
      <c r="L12" s="64">
        <v>-29</v>
      </c>
      <c r="M12" s="65">
        <v>1</v>
      </c>
      <c r="N12" s="61">
        <v>1</v>
      </c>
      <c r="O12" s="62" t="str">
        <f t="shared" si="2"/>
        <v>-----</v>
      </c>
      <c r="P12" s="60">
        <f t="shared" si="7"/>
        <v>41</v>
      </c>
      <c r="Q12" s="61">
        <f t="shared" si="8"/>
        <v>-20</v>
      </c>
      <c r="R12" s="62">
        <f t="shared" si="3"/>
        <v>-0.32786885245901637</v>
      </c>
      <c r="S12" s="93">
        <v>0</v>
      </c>
      <c r="T12" s="64">
        <v>-5</v>
      </c>
      <c r="U12" s="93">
        <v>41</v>
      </c>
      <c r="V12" s="64">
        <v>-15</v>
      </c>
    </row>
    <row r="13" spans="1:22" ht="12" customHeight="1" x14ac:dyDescent="0.4">
      <c r="A13" s="52"/>
      <c r="B13" s="10"/>
      <c r="C13" s="94" t="s">
        <v>21</v>
      </c>
      <c r="D13" s="60">
        <f t="shared" si="5"/>
        <v>138</v>
      </c>
      <c r="E13" s="61">
        <f t="shared" si="6"/>
        <v>1</v>
      </c>
      <c r="F13" s="62">
        <f t="shared" si="1"/>
        <v>7.2992700729927005E-3</v>
      </c>
      <c r="G13" s="93">
        <v>0</v>
      </c>
      <c r="H13" s="64">
        <v>-3</v>
      </c>
      <c r="I13" s="93">
        <v>9</v>
      </c>
      <c r="J13" s="64">
        <v>1</v>
      </c>
      <c r="K13" s="93">
        <v>129</v>
      </c>
      <c r="L13" s="64">
        <v>3</v>
      </c>
      <c r="M13" s="65">
        <v>0</v>
      </c>
      <c r="N13" s="61">
        <v>-3</v>
      </c>
      <c r="O13" s="62">
        <f t="shared" si="2"/>
        <v>-1</v>
      </c>
      <c r="P13" s="60">
        <f t="shared" si="7"/>
        <v>59</v>
      </c>
      <c r="Q13" s="61">
        <f t="shared" si="8"/>
        <v>-4</v>
      </c>
      <c r="R13" s="62">
        <f t="shared" si="3"/>
        <v>-6.3492063492063489E-2</v>
      </c>
      <c r="S13" s="93">
        <v>6</v>
      </c>
      <c r="T13" s="64">
        <v>-3</v>
      </c>
      <c r="U13" s="93">
        <v>53</v>
      </c>
      <c r="V13" s="64">
        <v>-1</v>
      </c>
    </row>
    <row r="14" spans="1:22" ht="12" customHeight="1" x14ac:dyDescent="0.4">
      <c r="A14" s="52"/>
      <c r="B14" s="10" t="s">
        <v>22</v>
      </c>
      <c r="C14" s="94" t="s">
        <v>91</v>
      </c>
      <c r="D14" s="60">
        <f t="shared" si="5"/>
        <v>82</v>
      </c>
      <c r="E14" s="61">
        <f t="shared" si="6"/>
        <v>-26</v>
      </c>
      <c r="F14" s="62">
        <f t="shared" si="1"/>
        <v>-0.24074074074074073</v>
      </c>
      <c r="G14" s="93">
        <v>1</v>
      </c>
      <c r="H14" s="64">
        <v>1</v>
      </c>
      <c r="I14" s="93">
        <v>4</v>
      </c>
      <c r="J14" s="64">
        <v>-2</v>
      </c>
      <c r="K14" s="93">
        <v>77</v>
      </c>
      <c r="L14" s="64">
        <v>-25</v>
      </c>
      <c r="M14" s="65">
        <v>1</v>
      </c>
      <c r="N14" s="61">
        <v>1</v>
      </c>
      <c r="O14" s="62" t="str">
        <f t="shared" si="2"/>
        <v>-----</v>
      </c>
      <c r="P14" s="60">
        <f t="shared" si="7"/>
        <v>37</v>
      </c>
      <c r="Q14" s="61">
        <f t="shared" si="8"/>
        <v>1</v>
      </c>
      <c r="R14" s="62">
        <f t="shared" si="3"/>
        <v>2.7777777777777776E-2</v>
      </c>
      <c r="S14" s="93">
        <v>3</v>
      </c>
      <c r="T14" s="64">
        <v>-2</v>
      </c>
      <c r="U14" s="93">
        <v>34</v>
      </c>
      <c r="V14" s="64">
        <v>3</v>
      </c>
    </row>
    <row r="15" spans="1:22" ht="12" customHeight="1" x14ac:dyDescent="0.4">
      <c r="A15" s="52"/>
      <c r="B15" s="10"/>
      <c r="C15" s="94" t="s">
        <v>90</v>
      </c>
      <c r="D15" s="60">
        <f t="shared" si="5"/>
        <v>77</v>
      </c>
      <c r="E15" s="61">
        <f t="shared" si="6"/>
        <v>-14</v>
      </c>
      <c r="F15" s="62">
        <f t="shared" si="1"/>
        <v>-0.15384615384615385</v>
      </c>
      <c r="G15" s="93">
        <v>0</v>
      </c>
      <c r="H15" s="64">
        <v>0</v>
      </c>
      <c r="I15" s="93">
        <v>5</v>
      </c>
      <c r="J15" s="64">
        <v>1</v>
      </c>
      <c r="K15" s="93">
        <v>72</v>
      </c>
      <c r="L15" s="64">
        <v>-15</v>
      </c>
      <c r="M15" s="65">
        <v>0</v>
      </c>
      <c r="N15" s="61">
        <v>0</v>
      </c>
      <c r="O15" s="62" t="str">
        <f t="shared" si="2"/>
        <v>-----</v>
      </c>
      <c r="P15" s="60">
        <f t="shared" si="7"/>
        <v>42</v>
      </c>
      <c r="Q15" s="61">
        <f t="shared" si="8"/>
        <v>7</v>
      </c>
      <c r="R15" s="62">
        <f t="shared" si="3"/>
        <v>0.2</v>
      </c>
      <c r="S15" s="93">
        <v>3</v>
      </c>
      <c r="T15" s="64">
        <v>2</v>
      </c>
      <c r="U15" s="93">
        <v>39</v>
      </c>
      <c r="V15" s="64">
        <v>5</v>
      </c>
    </row>
    <row r="16" spans="1:22" ht="12" customHeight="1" x14ac:dyDescent="0.4">
      <c r="A16" s="52"/>
      <c r="B16" s="10" t="s">
        <v>25</v>
      </c>
      <c r="C16" s="94" t="s">
        <v>89</v>
      </c>
      <c r="D16" s="60">
        <f t="shared" si="5"/>
        <v>44</v>
      </c>
      <c r="E16" s="61">
        <f t="shared" si="6"/>
        <v>0</v>
      </c>
      <c r="F16" s="62">
        <f t="shared" si="1"/>
        <v>0</v>
      </c>
      <c r="G16" s="93">
        <v>0</v>
      </c>
      <c r="H16" s="64">
        <v>0</v>
      </c>
      <c r="I16" s="93">
        <v>3</v>
      </c>
      <c r="J16" s="64">
        <v>1</v>
      </c>
      <c r="K16" s="93">
        <v>41</v>
      </c>
      <c r="L16" s="64">
        <v>-1</v>
      </c>
      <c r="M16" s="65">
        <v>0</v>
      </c>
      <c r="N16" s="61">
        <v>0</v>
      </c>
      <c r="O16" s="62" t="str">
        <f t="shared" si="2"/>
        <v>-----</v>
      </c>
      <c r="P16" s="60">
        <f t="shared" si="7"/>
        <v>14</v>
      </c>
      <c r="Q16" s="61">
        <f t="shared" si="8"/>
        <v>-15</v>
      </c>
      <c r="R16" s="62">
        <f t="shared" si="3"/>
        <v>-0.51724137931034486</v>
      </c>
      <c r="S16" s="93">
        <v>1</v>
      </c>
      <c r="T16" s="64">
        <v>-1</v>
      </c>
      <c r="U16" s="93">
        <v>13</v>
      </c>
      <c r="V16" s="64">
        <v>-14</v>
      </c>
    </row>
    <row r="17" spans="1:22" ht="12" customHeight="1" x14ac:dyDescent="0.4">
      <c r="A17" s="52" t="s">
        <v>27</v>
      </c>
      <c r="B17" s="10"/>
      <c r="C17" s="94" t="s">
        <v>28</v>
      </c>
      <c r="D17" s="60">
        <f t="shared" si="5"/>
        <v>104</v>
      </c>
      <c r="E17" s="61">
        <f t="shared" si="6"/>
        <v>-13</v>
      </c>
      <c r="F17" s="62">
        <f t="shared" si="1"/>
        <v>-0.1111111111111111</v>
      </c>
      <c r="G17" s="93">
        <v>1</v>
      </c>
      <c r="H17" s="64">
        <v>1</v>
      </c>
      <c r="I17" s="93">
        <v>7</v>
      </c>
      <c r="J17" s="64">
        <v>2</v>
      </c>
      <c r="K17" s="93">
        <v>96</v>
      </c>
      <c r="L17" s="64">
        <v>-16</v>
      </c>
      <c r="M17" s="65">
        <v>1</v>
      </c>
      <c r="N17" s="61">
        <v>1</v>
      </c>
      <c r="O17" s="62" t="str">
        <f t="shared" si="2"/>
        <v>-----</v>
      </c>
      <c r="P17" s="60">
        <f t="shared" si="7"/>
        <v>48</v>
      </c>
      <c r="Q17" s="61">
        <f t="shared" si="8"/>
        <v>0</v>
      </c>
      <c r="R17" s="62">
        <f t="shared" si="3"/>
        <v>0</v>
      </c>
      <c r="S17" s="93">
        <v>5</v>
      </c>
      <c r="T17" s="64">
        <v>2</v>
      </c>
      <c r="U17" s="93">
        <v>43</v>
      </c>
      <c r="V17" s="64">
        <v>-2</v>
      </c>
    </row>
    <row r="18" spans="1:22" ht="12" customHeight="1" x14ac:dyDescent="0.4">
      <c r="A18" s="52"/>
      <c r="B18" s="10" t="s">
        <v>29</v>
      </c>
      <c r="C18" s="94" t="s">
        <v>30</v>
      </c>
      <c r="D18" s="60">
        <f t="shared" si="5"/>
        <v>152</v>
      </c>
      <c r="E18" s="61">
        <f t="shared" si="6"/>
        <v>-14</v>
      </c>
      <c r="F18" s="62">
        <f t="shared" si="1"/>
        <v>-8.4337349397590355E-2</v>
      </c>
      <c r="G18" s="93">
        <v>2</v>
      </c>
      <c r="H18" s="64">
        <v>1</v>
      </c>
      <c r="I18" s="93">
        <v>9</v>
      </c>
      <c r="J18" s="64">
        <v>0</v>
      </c>
      <c r="K18" s="93">
        <v>141</v>
      </c>
      <c r="L18" s="64">
        <v>-15</v>
      </c>
      <c r="M18" s="65">
        <v>0</v>
      </c>
      <c r="N18" s="61">
        <v>-1</v>
      </c>
      <c r="O18" s="62">
        <f t="shared" si="2"/>
        <v>-1</v>
      </c>
      <c r="P18" s="60">
        <f t="shared" si="7"/>
        <v>65</v>
      </c>
      <c r="Q18" s="61">
        <f t="shared" si="8"/>
        <v>-18</v>
      </c>
      <c r="R18" s="62">
        <f t="shared" si="3"/>
        <v>-0.21686746987951808</v>
      </c>
      <c r="S18" s="93">
        <v>5</v>
      </c>
      <c r="T18" s="64">
        <v>-2</v>
      </c>
      <c r="U18" s="93">
        <v>60</v>
      </c>
      <c r="V18" s="64">
        <v>-16</v>
      </c>
    </row>
    <row r="19" spans="1:22" ht="12" customHeight="1" x14ac:dyDescent="0.4">
      <c r="A19" s="52"/>
      <c r="B19" s="10"/>
      <c r="C19" s="94" t="s">
        <v>88</v>
      </c>
      <c r="D19" s="60">
        <f t="shared" si="5"/>
        <v>188</v>
      </c>
      <c r="E19" s="61">
        <f t="shared" si="6"/>
        <v>45</v>
      </c>
      <c r="F19" s="62">
        <f t="shared" si="1"/>
        <v>0.31468531468531469</v>
      </c>
      <c r="G19" s="93">
        <v>1</v>
      </c>
      <c r="H19" s="64">
        <v>1</v>
      </c>
      <c r="I19" s="93">
        <v>9</v>
      </c>
      <c r="J19" s="64">
        <v>1</v>
      </c>
      <c r="K19" s="93">
        <v>178</v>
      </c>
      <c r="L19" s="64">
        <v>43</v>
      </c>
      <c r="M19" s="65">
        <v>1</v>
      </c>
      <c r="N19" s="61">
        <v>1</v>
      </c>
      <c r="O19" s="62" t="str">
        <f t="shared" si="2"/>
        <v>-----</v>
      </c>
      <c r="P19" s="60">
        <f t="shared" si="7"/>
        <v>88</v>
      </c>
      <c r="Q19" s="61">
        <f t="shared" si="8"/>
        <v>31</v>
      </c>
      <c r="R19" s="62">
        <f t="shared" si="3"/>
        <v>0.54385964912280704</v>
      </c>
      <c r="S19" s="93">
        <v>7</v>
      </c>
      <c r="T19" s="64">
        <v>5</v>
      </c>
      <c r="U19" s="93">
        <v>81</v>
      </c>
      <c r="V19" s="64">
        <v>26</v>
      </c>
    </row>
    <row r="20" spans="1:22" ht="12" customHeight="1" x14ac:dyDescent="0.4">
      <c r="A20" s="52"/>
      <c r="B20" s="10" t="s">
        <v>32</v>
      </c>
      <c r="C20" s="94" t="s">
        <v>87</v>
      </c>
      <c r="D20" s="60">
        <f t="shared" si="5"/>
        <v>109</v>
      </c>
      <c r="E20" s="61">
        <f t="shared" si="6"/>
        <v>-5</v>
      </c>
      <c r="F20" s="62">
        <f t="shared" si="1"/>
        <v>-4.3859649122807015E-2</v>
      </c>
      <c r="G20" s="93">
        <v>2</v>
      </c>
      <c r="H20" s="64">
        <v>0</v>
      </c>
      <c r="I20" s="93">
        <v>5</v>
      </c>
      <c r="J20" s="64">
        <v>0</v>
      </c>
      <c r="K20" s="93">
        <v>102</v>
      </c>
      <c r="L20" s="64">
        <v>-5</v>
      </c>
      <c r="M20" s="65">
        <v>2</v>
      </c>
      <c r="N20" s="61">
        <v>1</v>
      </c>
      <c r="O20" s="62">
        <f t="shared" si="2"/>
        <v>1</v>
      </c>
      <c r="P20" s="60">
        <f t="shared" si="7"/>
        <v>63</v>
      </c>
      <c r="Q20" s="61">
        <f t="shared" si="8"/>
        <v>15</v>
      </c>
      <c r="R20" s="62">
        <f t="shared" si="3"/>
        <v>0.3125</v>
      </c>
      <c r="S20" s="93">
        <v>3</v>
      </c>
      <c r="T20" s="64">
        <v>-1</v>
      </c>
      <c r="U20" s="93">
        <v>60</v>
      </c>
      <c r="V20" s="64">
        <v>16</v>
      </c>
    </row>
    <row r="21" spans="1:22" ht="12" customHeight="1" x14ac:dyDescent="0.4">
      <c r="A21" s="52"/>
      <c r="B21" s="10"/>
      <c r="C21" s="94" t="s">
        <v>86</v>
      </c>
      <c r="D21" s="60">
        <f t="shared" si="5"/>
        <v>55</v>
      </c>
      <c r="E21" s="61">
        <f t="shared" si="6"/>
        <v>-2</v>
      </c>
      <c r="F21" s="62">
        <f t="shared" si="1"/>
        <v>-3.5087719298245612E-2</v>
      </c>
      <c r="G21" s="93">
        <v>0</v>
      </c>
      <c r="H21" s="64">
        <v>-1</v>
      </c>
      <c r="I21" s="93">
        <v>5</v>
      </c>
      <c r="J21" s="64">
        <v>1</v>
      </c>
      <c r="K21" s="93">
        <v>50</v>
      </c>
      <c r="L21" s="64">
        <v>-2</v>
      </c>
      <c r="M21" s="65">
        <v>0</v>
      </c>
      <c r="N21" s="61">
        <v>-1</v>
      </c>
      <c r="O21" s="62">
        <f t="shared" si="2"/>
        <v>-1</v>
      </c>
      <c r="P21" s="60">
        <f t="shared" si="7"/>
        <v>29</v>
      </c>
      <c r="Q21" s="61">
        <f t="shared" si="8"/>
        <v>-11</v>
      </c>
      <c r="R21" s="62">
        <f t="shared" si="3"/>
        <v>-0.27500000000000002</v>
      </c>
      <c r="S21" s="93">
        <v>3</v>
      </c>
      <c r="T21" s="64">
        <v>-2</v>
      </c>
      <c r="U21" s="93">
        <v>26</v>
      </c>
      <c r="V21" s="64">
        <v>-9</v>
      </c>
    </row>
    <row r="22" spans="1:22" ht="12" customHeight="1" x14ac:dyDescent="0.4">
      <c r="A22" s="52"/>
      <c r="B22" s="10"/>
      <c r="C22" s="94" t="s">
        <v>85</v>
      </c>
      <c r="D22" s="60">
        <f t="shared" si="5"/>
        <v>81</v>
      </c>
      <c r="E22" s="61">
        <f t="shared" si="6"/>
        <v>9</v>
      </c>
      <c r="F22" s="62">
        <f t="shared" si="1"/>
        <v>0.125</v>
      </c>
      <c r="G22" s="93">
        <v>0</v>
      </c>
      <c r="H22" s="64">
        <v>0</v>
      </c>
      <c r="I22" s="93">
        <v>8</v>
      </c>
      <c r="J22" s="64">
        <v>3</v>
      </c>
      <c r="K22" s="93">
        <v>73</v>
      </c>
      <c r="L22" s="64">
        <v>6</v>
      </c>
      <c r="M22" s="65">
        <v>0</v>
      </c>
      <c r="N22" s="61">
        <v>0</v>
      </c>
      <c r="O22" s="62" t="str">
        <f t="shared" si="2"/>
        <v>-----</v>
      </c>
      <c r="P22" s="60">
        <f t="shared" si="7"/>
        <v>38</v>
      </c>
      <c r="Q22" s="61">
        <f t="shared" si="8"/>
        <v>-13</v>
      </c>
      <c r="R22" s="62">
        <f t="shared" si="3"/>
        <v>-0.25490196078431371</v>
      </c>
      <c r="S22" s="93">
        <v>8</v>
      </c>
      <c r="T22" s="64">
        <v>4</v>
      </c>
      <c r="U22" s="93">
        <v>30</v>
      </c>
      <c r="V22" s="64">
        <v>-17</v>
      </c>
    </row>
    <row r="23" spans="1:22" ht="12" customHeight="1" x14ac:dyDescent="0.4">
      <c r="A23" s="52"/>
      <c r="B23" s="10"/>
      <c r="C23" s="94" t="s">
        <v>84</v>
      </c>
      <c r="D23" s="60">
        <f t="shared" si="5"/>
        <v>51</v>
      </c>
      <c r="E23" s="61">
        <f t="shared" si="6"/>
        <v>-9</v>
      </c>
      <c r="F23" s="62">
        <f t="shared" si="1"/>
        <v>-0.15</v>
      </c>
      <c r="G23" s="93">
        <v>0</v>
      </c>
      <c r="H23" s="64">
        <v>-1</v>
      </c>
      <c r="I23" s="93">
        <v>1</v>
      </c>
      <c r="J23" s="64">
        <v>1</v>
      </c>
      <c r="K23" s="93">
        <v>50</v>
      </c>
      <c r="L23" s="64">
        <v>-9</v>
      </c>
      <c r="M23" s="65">
        <v>0</v>
      </c>
      <c r="N23" s="61">
        <v>-1</v>
      </c>
      <c r="O23" s="62">
        <f t="shared" si="2"/>
        <v>-1</v>
      </c>
      <c r="P23" s="60">
        <f t="shared" si="7"/>
        <v>19</v>
      </c>
      <c r="Q23" s="61">
        <f t="shared" si="8"/>
        <v>-17</v>
      </c>
      <c r="R23" s="62">
        <f t="shared" si="3"/>
        <v>-0.47222222222222221</v>
      </c>
      <c r="S23" s="93">
        <v>1</v>
      </c>
      <c r="T23" s="64">
        <v>1</v>
      </c>
      <c r="U23" s="93">
        <v>18</v>
      </c>
      <c r="V23" s="64">
        <v>-18</v>
      </c>
    </row>
    <row r="24" spans="1:22" ht="12" customHeight="1" x14ac:dyDescent="0.4">
      <c r="A24" s="52"/>
      <c r="B24" s="10"/>
      <c r="C24" s="94" t="s">
        <v>37</v>
      </c>
      <c r="D24" s="60">
        <f t="shared" si="5"/>
        <v>6</v>
      </c>
      <c r="E24" s="61">
        <f t="shared" si="6"/>
        <v>2</v>
      </c>
      <c r="F24" s="62">
        <f t="shared" si="1"/>
        <v>0.5</v>
      </c>
      <c r="G24" s="93">
        <v>0</v>
      </c>
      <c r="H24" s="64">
        <v>0</v>
      </c>
      <c r="I24" s="93">
        <v>0</v>
      </c>
      <c r="J24" s="64">
        <v>0</v>
      </c>
      <c r="K24" s="93">
        <v>6</v>
      </c>
      <c r="L24" s="64">
        <v>2</v>
      </c>
      <c r="M24" s="65">
        <v>0</v>
      </c>
      <c r="N24" s="61">
        <v>0</v>
      </c>
      <c r="O24" s="62" t="str">
        <f t="shared" si="2"/>
        <v>-----</v>
      </c>
      <c r="P24" s="60">
        <f t="shared" si="7"/>
        <v>2</v>
      </c>
      <c r="Q24" s="61">
        <f t="shared" si="8"/>
        <v>1</v>
      </c>
      <c r="R24" s="62">
        <f t="shared" si="3"/>
        <v>1</v>
      </c>
      <c r="S24" s="93">
        <v>0</v>
      </c>
      <c r="T24" s="64">
        <v>0</v>
      </c>
      <c r="U24" s="93">
        <v>2</v>
      </c>
      <c r="V24" s="64">
        <v>1</v>
      </c>
    </row>
    <row r="25" spans="1:22" ht="12" customHeight="1" x14ac:dyDescent="0.4">
      <c r="A25" s="52"/>
      <c r="B25" s="66"/>
      <c r="C25" s="92" t="s">
        <v>38</v>
      </c>
      <c r="D25" s="68">
        <f t="shared" si="5"/>
        <v>3</v>
      </c>
      <c r="E25" s="69">
        <f t="shared" si="6"/>
        <v>3</v>
      </c>
      <c r="F25" s="70" t="str">
        <f t="shared" si="1"/>
        <v>-----</v>
      </c>
      <c r="G25" s="91">
        <v>0</v>
      </c>
      <c r="H25" s="72">
        <v>0</v>
      </c>
      <c r="I25" s="91">
        <v>0</v>
      </c>
      <c r="J25" s="72">
        <v>0</v>
      </c>
      <c r="K25" s="91">
        <v>3</v>
      </c>
      <c r="L25" s="72">
        <v>3</v>
      </c>
      <c r="M25" s="73">
        <v>0</v>
      </c>
      <c r="N25" s="69">
        <v>0</v>
      </c>
      <c r="O25" s="70" t="str">
        <f t="shared" si="2"/>
        <v>-----</v>
      </c>
      <c r="P25" s="68">
        <f t="shared" si="7"/>
        <v>0</v>
      </c>
      <c r="Q25" s="69">
        <f t="shared" si="8"/>
        <v>0</v>
      </c>
      <c r="R25" s="70" t="str">
        <f t="shared" si="3"/>
        <v>-----</v>
      </c>
      <c r="S25" s="91">
        <v>0</v>
      </c>
      <c r="T25" s="72">
        <v>0</v>
      </c>
      <c r="U25" s="91">
        <v>0</v>
      </c>
      <c r="V25" s="72">
        <v>0</v>
      </c>
    </row>
    <row r="26" spans="1:22" ht="12" customHeight="1" x14ac:dyDescent="0.4">
      <c r="A26" s="52"/>
      <c r="B26" s="4"/>
      <c r="C26" s="12" t="s">
        <v>18</v>
      </c>
      <c r="D26" s="44">
        <f>SUM(D27:D36)</f>
        <v>869</v>
      </c>
      <c r="E26" s="45">
        <f>SUM(E27:E36)</f>
        <v>36</v>
      </c>
      <c r="F26" s="38">
        <f t="shared" si="1"/>
        <v>4.3217286914765909E-2</v>
      </c>
      <c r="G26" s="97">
        <f t="shared" ref="G26:N26" si="9">SUM(G27:G36)</f>
        <v>5</v>
      </c>
      <c r="H26" s="47">
        <f t="shared" si="9"/>
        <v>-1</v>
      </c>
      <c r="I26" s="97">
        <f t="shared" si="9"/>
        <v>50</v>
      </c>
      <c r="J26" s="47">
        <f t="shared" si="9"/>
        <v>3</v>
      </c>
      <c r="K26" s="97">
        <f t="shared" si="9"/>
        <v>814</v>
      </c>
      <c r="L26" s="47">
        <f t="shared" si="9"/>
        <v>34</v>
      </c>
      <c r="M26" s="74">
        <f t="shared" si="9"/>
        <v>5</v>
      </c>
      <c r="N26" s="37">
        <f t="shared" si="9"/>
        <v>-1</v>
      </c>
      <c r="O26" s="38">
        <f t="shared" si="2"/>
        <v>-0.16666666666666666</v>
      </c>
      <c r="P26" s="74">
        <f>SUM(P27:P36)</f>
        <v>449</v>
      </c>
      <c r="Q26" s="45">
        <f>SUM(Q27:Q36)</f>
        <v>46</v>
      </c>
      <c r="R26" s="38">
        <f t="shared" si="3"/>
        <v>0.11414392059553349</v>
      </c>
      <c r="S26" s="97">
        <f>SUM(S27:S36)</f>
        <v>43</v>
      </c>
      <c r="T26" s="47">
        <f>SUM(T27:T36)</f>
        <v>5</v>
      </c>
      <c r="U26" s="97">
        <f>SUM(U27:U36)</f>
        <v>406</v>
      </c>
      <c r="V26" s="47">
        <f>SUM(V27:V36)</f>
        <v>41</v>
      </c>
    </row>
    <row r="27" spans="1:22" ht="12" customHeight="1" x14ac:dyDescent="0.4">
      <c r="A27" s="52"/>
      <c r="B27" s="10" t="s">
        <v>83</v>
      </c>
      <c r="C27" s="96" t="s">
        <v>40</v>
      </c>
      <c r="D27" s="54">
        <f t="shared" ref="D27:D36" si="10">SUM(G27,I27,K27)</f>
        <v>177</v>
      </c>
      <c r="E27" s="55">
        <f t="shared" ref="E27:E36" si="11">SUM(H27,J27,L27)</f>
        <v>11</v>
      </c>
      <c r="F27" s="42">
        <f t="shared" si="1"/>
        <v>6.6265060240963861E-2</v>
      </c>
      <c r="G27" s="95">
        <v>0</v>
      </c>
      <c r="H27" s="57">
        <v>-2</v>
      </c>
      <c r="I27" s="95">
        <v>15</v>
      </c>
      <c r="J27" s="57">
        <v>4</v>
      </c>
      <c r="K27" s="95">
        <v>162</v>
      </c>
      <c r="L27" s="57">
        <v>9</v>
      </c>
      <c r="M27" s="58">
        <v>0</v>
      </c>
      <c r="N27" s="55">
        <v>-2</v>
      </c>
      <c r="O27" s="42">
        <f t="shared" si="2"/>
        <v>-1</v>
      </c>
      <c r="P27" s="54">
        <f t="shared" ref="P27:P36" si="12">SUM(S27,U27)</f>
        <v>90</v>
      </c>
      <c r="Q27" s="55">
        <f t="shared" ref="Q27:Q36" si="13">SUM(T27,V27)</f>
        <v>9</v>
      </c>
      <c r="R27" s="42">
        <f t="shared" si="3"/>
        <v>0.1111111111111111</v>
      </c>
      <c r="S27" s="95">
        <v>13</v>
      </c>
      <c r="T27" s="57">
        <v>4</v>
      </c>
      <c r="U27" s="95">
        <v>77</v>
      </c>
      <c r="V27" s="57">
        <v>5</v>
      </c>
    </row>
    <row r="28" spans="1:22" ht="12" customHeight="1" x14ac:dyDescent="0.4">
      <c r="A28" s="52"/>
      <c r="B28" s="10"/>
      <c r="C28" s="94" t="s">
        <v>41</v>
      </c>
      <c r="D28" s="60">
        <f t="shared" si="10"/>
        <v>118</v>
      </c>
      <c r="E28" s="61">
        <f t="shared" si="11"/>
        <v>8</v>
      </c>
      <c r="F28" s="62">
        <f t="shared" si="1"/>
        <v>7.2727272727272724E-2</v>
      </c>
      <c r="G28" s="93">
        <v>1</v>
      </c>
      <c r="H28" s="64">
        <v>1</v>
      </c>
      <c r="I28" s="93">
        <v>4</v>
      </c>
      <c r="J28" s="64">
        <v>-2</v>
      </c>
      <c r="K28" s="93">
        <v>113</v>
      </c>
      <c r="L28" s="64">
        <v>9</v>
      </c>
      <c r="M28" s="65">
        <v>1</v>
      </c>
      <c r="N28" s="61">
        <v>1</v>
      </c>
      <c r="O28" s="62" t="str">
        <f t="shared" si="2"/>
        <v>-----</v>
      </c>
      <c r="P28" s="60">
        <f t="shared" si="12"/>
        <v>67</v>
      </c>
      <c r="Q28" s="61">
        <f t="shared" si="13"/>
        <v>15</v>
      </c>
      <c r="R28" s="62">
        <f t="shared" si="3"/>
        <v>0.28846153846153844</v>
      </c>
      <c r="S28" s="93">
        <v>2</v>
      </c>
      <c r="T28" s="64">
        <v>-3</v>
      </c>
      <c r="U28" s="93">
        <v>65</v>
      </c>
      <c r="V28" s="64">
        <v>18</v>
      </c>
    </row>
    <row r="29" spans="1:22" ht="12" customHeight="1" x14ac:dyDescent="0.4">
      <c r="A29" s="52"/>
      <c r="B29" s="10" t="s">
        <v>82</v>
      </c>
      <c r="C29" s="94" t="s">
        <v>43</v>
      </c>
      <c r="D29" s="60">
        <f t="shared" si="10"/>
        <v>41</v>
      </c>
      <c r="E29" s="61">
        <f t="shared" si="11"/>
        <v>-4</v>
      </c>
      <c r="F29" s="62">
        <f t="shared" si="1"/>
        <v>-8.8888888888888892E-2</v>
      </c>
      <c r="G29" s="93">
        <v>0</v>
      </c>
      <c r="H29" s="64">
        <v>0</v>
      </c>
      <c r="I29" s="93">
        <v>4</v>
      </c>
      <c r="J29" s="64">
        <v>1</v>
      </c>
      <c r="K29" s="93">
        <v>37</v>
      </c>
      <c r="L29" s="64">
        <v>-5</v>
      </c>
      <c r="M29" s="65">
        <v>0</v>
      </c>
      <c r="N29" s="61">
        <v>0</v>
      </c>
      <c r="O29" s="62" t="str">
        <f t="shared" si="2"/>
        <v>-----</v>
      </c>
      <c r="P29" s="60">
        <f t="shared" si="12"/>
        <v>24</v>
      </c>
      <c r="Q29" s="61">
        <f t="shared" si="13"/>
        <v>0</v>
      </c>
      <c r="R29" s="62">
        <f t="shared" si="3"/>
        <v>0</v>
      </c>
      <c r="S29" s="93">
        <v>3</v>
      </c>
      <c r="T29" s="64">
        <v>1</v>
      </c>
      <c r="U29" s="93">
        <v>21</v>
      </c>
      <c r="V29" s="64">
        <v>-1</v>
      </c>
    </row>
    <row r="30" spans="1:22" ht="12" customHeight="1" x14ac:dyDescent="0.4">
      <c r="A30" s="52" t="s">
        <v>44</v>
      </c>
      <c r="B30" s="10"/>
      <c r="C30" s="94" t="s">
        <v>45</v>
      </c>
      <c r="D30" s="60">
        <f t="shared" si="10"/>
        <v>107</v>
      </c>
      <c r="E30" s="61">
        <f t="shared" si="11"/>
        <v>20</v>
      </c>
      <c r="F30" s="62">
        <f t="shared" si="1"/>
        <v>0.22988505747126436</v>
      </c>
      <c r="G30" s="93">
        <v>0</v>
      </c>
      <c r="H30" s="64">
        <v>-1</v>
      </c>
      <c r="I30" s="93">
        <v>5</v>
      </c>
      <c r="J30" s="64">
        <v>0</v>
      </c>
      <c r="K30" s="93">
        <v>102</v>
      </c>
      <c r="L30" s="64">
        <v>21</v>
      </c>
      <c r="M30" s="65">
        <v>0</v>
      </c>
      <c r="N30" s="61">
        <v>-1</v>
      </c>
      <c r="O30" s="62">
        <f t="shared" si="2"/>
        <v>-1</v>
      </c>
      <c r="P30" s="60">
        <f t="shared" si="12"/>
        <v>60</v>
      </c>
      <c r="Q30" s="61">
        <f t="shared" si="13"/>
        <v>22</v>
      </c>
      <c r="R30" s="62">
        <f t="shared" si="3"/>
        <v>0.57894736842105265</v>
      </c>
      <c r="S30" s="93">
        <v>5</v>
      </c>
      <c r="T30" s="64">
        <v>0</v>
      </c>
      <c r="U30" s="93">
        <v>55</v>
      </c>
      <c r="V30" s="64">
        <v>22</v>
      </c>
    </row>
    <row r="31" spans="1:22" ht="12" customHeight="1" x14ac:dyDescent="0.4">
      <c r="A31" s="52"/>
      <c r="B31" s="10" t="s">
        <v>81</v>
      </c>
      <c r="C31" s="94" t="s">
        <v>47</v>
      </c>
      <c r="D31" s="60">
        <f t="shared" si="10"/>
        <v>124</v>
      </c>
      <c r="E31" s="61">
        <f t="shared" si="11"/>
        <v>-19</v>
      </c>
      <c r="F31" s="62">
        <f t="shared" si="1"/>
        <v>-0.13286713286713286</v>
      </c>
      <c r="G31" s="93">
        <v>0</v>
      </c>
      <c r="H31" s="64">
        <v>-2</v>
      </c>
      <c r="I31" s="93">
        <v>6</v>
      </c>
      <c r="J31" s="64">
        <v>-2</v>
      </c>
      <c r="K31" s="93">
        <v>118</v>
      </c>
      <c r="L31" s="64">
        <v>-15</v>
      </c>
      <c r="M31" s="65">
        <v>0</v>
      </c>
      <c r="N31" s="61">
        <v>-2</v>
      </c>
      <c r="O31" s="62">
        <f t="shared" si="2"/>
        <v>-1</v>
      </c>
      <c r="P31" s="60">
        <f t="shared" si="12"/>
        <v>58</v>
      </c>
      <c r="Q31" s="61">
        <f t="shared" si="13"/>
        <v>-7</v>
      </c>
      <c r="R31" s="62">
        <f t="shared" si="3"/>
        <v>-0.1076923076923077</v>
      </c>
      <c r="S31" s="93">
        <v>5</v>
      </c>
      <c r="T31" s="64">
        <v>-1</v>
      </c>
      <c r="U31" s="93">
        <v>53</v>
      </c>
      <c r="V31" s="64">
        <v>-6</v>
      </c>
    </row>
    <row r="32" spans="1:22" ht="12" customHeight="1" x14ac:dyDescent="0.4">
      <c r="A32" s="52"/>
      <c r="B32" s="10"/>
      <c r="C32" s="94" t="s">
        <v>48</v>
      </c>
      <c r="D32" s="60">
        <f t="shared" si="10"/>
        <v>32</v>
      </c>
      <c r="E32" s="61">
        <f t="shared" si="11"/>
        <v>-9</v>
      </c>
      <c r="F32" s="62">
        <f t="shared" si="1"/>
        <v>-0.21951219512195122</v>
      </c>
      <c r="G32" s="93">
        <v>1</v>
      </c>
      <c r="H32" s="64">
        <v>1</v>
      </c>
      <c r="I32" s="93">
        <v>1</v>
      </c>
      <c r="J32" s="64">
        <v>-2</v>
      </c>
      <c r="K32" s="93">
        <v>30</v>
      </c>
      <c r="L32" s="64">
        <v>-8</v>
      </c>
      <c r="M32" s="65">
        <v>1</v>
      </c>
      <c r="N32" s="61">
        <v>1</v>
      </c>
      <c r="O32" s="62" t="str">
        <f t="shared" si="2"/>
        <v>-----</v>
      </c>
      <c r="P32" s="60">
        <f t="shared" si="12"/>
        <v>14</v>
      </c>
      <c r="Q32" s="61">
        <f t="shared" si="13"/>
        <v>-11</v>
      </c>
      <c r="R32" s="62">
        <f t="shared" si="3"/>
        <v>-0.44</v>
      </c>
      <c r="S32" s="93">
        <v>1</v>
      </c>
      <c r="T32" s="64">
        <v>-1</v>
      </c>
      <c r="U32" s="93">
        <v>13</v>
      </c>
      <c r="V32" s="64">
        <v>-10</v>
      </c>
    </row>
    <row r="33" spans="1:22" ht="12" customHeight="1" x14ac:dyDescent="0.4">
      <c r="A33" s="52"/>
      <c r="B33" s="10" t="s">
        <v>29</v>
      </c>
      <c r="C33" s="94" t="s">
        <v>50</v>
      </c>
      <c r="D33" s="60">
        <f t="shared" si="10"/>
        <v>54</v>
      </c>
      <c r="E33" s="61">
        <f t="shared" si="11"/>
        <v>12</v>
      </c>
      <c r="F33" s="62">
        <f t="shared" si="1"/>
        <v>0.2857142857142857</v>
      </c>
      <c r="G33" s="93">
        <v>1</v>
      </c>
      <c r="H33" s="64">
        <v>1</v>
      </c>
      <c r="I33" s="93">
        <v>5</v>
      </c>
      <c r="J33" s="64">
        <v>2</v>
      </c>
      <c r="K33" s="93">
        <v>48</v>
      </c>
      <c r="L33" s="64">
        <v>9</v>
      </c>
      <c r="M33" s="65">
        <v>2</v>
      </c>
      <c r="N33" s="61">
        <v>2</v>
      </c>
      <c r="O33" s="62" t="str">
        <f t="shared" si="2"/>
        <v>-----</v>
      </c>
      <c r="P33" s="60">
        <f t="shared" si="12"/>
        <v>24</v>
      </c>
      <c r="Q33" s="61">
        <f t="shared" si="13"/>
        <v>-2</v>
      </c>
      <c r="R33" s="62">
        <f t="shared" si="3"/>
        <v>-7.6923076923076927E-2</v>
      </c>
      <c r="S33" s="93">
        <v>3</v>
      </c>
      <c r="T33" s="64">
        <v>0</v>
      </c>
      <c r="U33" s="93">
        <v>21</v>
      </c>
      <c r="V33" s="64">
        <v>-2</v>
      </c>
    </row>
    <row r="34" spans="1:22" ht="12" customHeight="1" x14ac:dyDescent="0.4">
      <c r="A34" s="52"/>
      <c r="B34" s="10"/>
      <c r="C34" s="94" t="s">
        <v>51</v>
      </c>
      <c r="D34" s="60">
        <f t="shared" si="10"/>
        <v>62</v>
      </c>
      <c r="E34" s="61">
        <f t="shared" si="11"/>
        <v>17</v>
      </c>
      <c r="F34" s="62">
        <f t="shared" si="1"/>
        <v>0.37777777777777777</v>
      </c>
      <c r="G34" s="93">
        <v>1</v>
      </c>
      <c r="H34" s="64">
        <v>1</v>
      </c>
      <c r="I34" s="93">
        <v>2</v>
      </c>
      <c r="J34" s="64">
        <v>-1</v>
      </c>
      <c r="K34" s="93">
        <v>59</v>
      </c>
      <c r="L34" s="64">
        <v>17</v>
      </c>
      <c r="M34" s="65">
        <v>1</v>
      </c>
      <c r="N34" s="61">
        <v>1</v>
      </c>
      <c r="O34" s="62" t="str">
        <f t="shared" si="2"/>
        <v>-----</v>
      </c>
      <c r="P34" s="60">
        <f t="shared" si="12"/>
        <v>28</v>
      </c>
      <c r="Q34" s="61">
        <f t="shared" si="13"/>
        <v>9</v>
      </c>
      <c r="R34" s="62">
        <f t="shared" si="3"/>
        <v>0.47368421052631576</v>
      </c>
      <c r="S34" s="93">
        <v>1</v>
      </c>
      <c r="T34" s="64">
        <v>-1</v>
      </c>
      <c r="U34" s="93">
        <v>27</v>
      </c>
      <c r="V34" s="64">
        <v>10</v>
      </c>
    </row>
    <row r="35" spans="1:22" ht="12" customHeight="1" x14ac:dyDescent="0.4">
      <c r="A35" s="52"/>
      <c r="B35" s="10" t="s">
        <v>32</v>
      </c>
      <c r="C35" s="94" t="s">
        <v>53</v>
      </c>
      <c r="D35" s="60">
        <f t="shared" si="10"/>
        <v>132</v>
      </c>
      <c r="E35" s="61">
        <f t="shared" si="11"/>
        <v>1</v>
      </c>
      <c r="F35" s="62">
        <f t="shared" si="1"/>
        <v>7.6335877862595417E-3</v>
      </c>
      <c r="G35" s="93">
        <v>1</v>
      </c>
      <c r="H35" s="64">
        <v>0</v>
      </c>
      <c r="I35" s="93">
        <v>5</v>
      </c>
      <c r="J35" s="64">
        <v>2</v>
      </c>
      <c r="K35" s="93">
        <v>126</v>
      </c>
      <c r="L35" s="64">
        <v>-1</v>
      </c>
      <c r="M35" s="65">
        <v>0</v>
      </c>
      <c r="N35" s="61">
        <v>-1</v>
      </c>
      <c r="O35" s="62">
        <f t="shared" si="2"/>
        <v>-1</v>
      </c>
      <c r="P35" s="60">
        <f t="shared" si="12"/>
        <v>74</v>
      </c>
      <c r="Q35" s="61">
        <f t="shared" si="13"/>
        <v>8</v>
      </c>
      <c r="R35" s="62">
        <f t="shared" si="3"/>
        <v>0.12121212121212122</v>
      </c>
      <c r="S35" s="93">
        <v>7</v>
      </c>
      <c r="T35" s="64">
        <v>4</v>
      </c>
      <c r="U35" s="93">
        <v>67</v>
      </c>
      <c r="V35" s="64">
        <v>4</v>
      </c>
    </row>
    <row r="36" spans="1:22" ht="12" customHeight="1" x14ac:dyDescent="0.4">
      <c r="A36" s="52"/>
      <c r="B36" s="66"/>
      <c r="C36" s="92" t="s">
        <v>54</v>
      </c>
      <c r="D36" s="68">
        <f t="shared" si="10"/>
        <v>22</v>
      </c>
      <c r="E36" s="69">
        <f t="shared" si="11"/>
        <v>-1</v>
      </c>
      <c r="F36" s="70">
        <f t="shared" si="1"/>
        <v>-4.3478260869565216E-2</v>
      </c>
      <c r="G36" s="91">
        <v>0</v>
      </c>
      <c r="H36" s="72">
        <v>0</v>
      </c>
      <c r="I36" s="91">
        <v>3</v>
      </c>
      <c r="J36" s="72">
        <v>1</v>
      </c>
      <c r="K36" s="91">
        <v>19</v>
      </c>
      <c r="L36" s="72">
        <v>-2</v>
      </c>
      <c r="M36" s="73">
        <v>0</v>
      </c>
      <c r="N36" s="69">
        <v>0</v>
      </c>
      <c r="O36" s="70" t="str">
        <f t="shared" si="2"/>
        <v>-----</v>
      </c>
      <c r="P36" s="68">
        <f t="shared" si="12"/>
        <v>10</v>
      </c>
      <c r="Q36" s="69">
        <f t="shared" si="13"/>
        <v>3</v>
      </c>
      <c r="R36" s="70">
        <f t="shared" si="3"/>
        <v>0.42857142857142855</v>
      </c>
      <c r="S36" s="91">
        <v>3</v>
      </c>
      <c r="T36" s="72">
        <v>2</v>
      </c>
      <c r="U36" s="91">
        <v>7</v>
      </c>
      <c r="V36" s="72">
        <v>1</v>
      </c>
    </row>
    <row r="37" spans="1:22" ht="12" customHeight="1" x14ac:dyDescent="0.4">
      <c r="A37" s="52"/>
      <c r="B37" s="10"/>
      <c r="C37" s="12" t="s">
        <v>18</v>
      </c>
      <c r="D37" s="75">
        <f>SUM(D38:D41)</f>
        <v>238</v>
      </c>
      <c r="E37" s="76">
        <f>SUM(E38:E41)</f>
        <v>-29</v>
      </c>
      <c r="F37" s="34">
        <f t="shared" si="1"/>
        <v>-0.10861423220973783</v>
      </c>
      <c r="G37" s="100">
        <f t="shared" ref="G37:N37" si="14">SUM(G38:G41)</f>
        <v>4</v>
      </c>
      <c r="H37" s="78">
        <f t="shared" si="14"/>
        <v>2</v>
      </c>
      <c r="I37" s="100">
        <f t="shared" si="14"/>
        <v>15</v>
      </c>
      <c r="J37" s="78">
        <f t="shared" si="14"/>
        <v>3</v>
      </c>
      <c r="K37" s="100">
        <f t="shared" si="14"/>
        <v>219</v>
      </c>
      <c r="L37" s="78">
        <f t="shared" si="14"/>
        <v>-34</v>
      </c>
      <c r="M37" s="79">
        <f t="shared" si="14"/>
        <v>5</v>
      </c>
      <c r="N37" s="29">
        <f t="shared" si="14"/>
        <v>3</v>
      </c>
      <c r="O37" s="34">
        <f t="shared" si="2"/>
        <v>1.5</v>
      </c>
      <c r="P37" s="79">
        <f>SUM(P38:P41)</f>
        <v>122</v>
      </c>
      <c r="Q37" s="76">
        <f>SUM(Q38:Q41)</f>
        <v>-37</v>
      </c>
      <c r="R37" s="34">
        <f t="shared" si="3"/>
        <v>-0.23270440251572327</v>
      </c>
      <c r="S37" s="100">
        <f>SUM(S38:S41)</f>
        <v>12</v>
      </c>
      <c r="T37" s="78">
        <f>SUM(T38:T41)</f>
        <v>2</v>
      </c>
      <c r="U37" s="100">
        <f>SUM(U38:U41)</f>
        <v>110</v>
      </c>
      <c r="V37" s="78">
        <f>SUM(V38:V41)</f>
        <v>-39</v>
      </c>
    </row>
    <row r="38" spans="1:22" ht="12" customHeight="1" x14ac:dyDescent="0.4">
      <c r="A38" s="52"/>
      <c r="B38" s="10" t="s">
        <v>55</v>
      </c>
      <c r="C38" s="96" t="s">
        <v>80</v>
      </c>
      <c r="D38" s="54">
        <f t="shared" ref="D38:E41" si="15">SUM(G38,I38,K38)</f>
        <v>81</v>
      </c>
      <c r="E38" s="55">
        <f t="shared" si="15"/>
        <v>8</v>
      </c>
      <c r="F38" s="42">
        <f t="shared" si="1"/>
        <v>0.1095890410958904</v>
      </c>
      <c r="G38" s="95">
        <v>1</v>
      </c>
      <c r="H38" s="57">
        <v>0</v>
      </c>
      <c r="I38" s="95">
        <v>5</v>
      </c>
      <c r="J38" s="57">
        <v>1</v>
      </c>
      <c r="K38" s="95">
        <v>75</v>
      </c>
      <c r="L38" s="57">
        <v>7</v>
      </c>
      <c r="M38" s="58">
        <v>2</v>
      </c>
      <c r="N38" s="55">
        <v>1</v>
      </c>
      <c r="O38" s="42">
        <f t="shared" si="2"/>
        <v>1</v>
      </c>
      <c r="P38" s="54">
        <f t="shared" ref="P38:Q41" si="16">SUM(S38,U38)</f>
        <v>40</v>
      </c>
      <c r="Q38" s="55">
        <f t="shared" si="16"/>
        <v>-6</v>
      </c>
      <c r="R38" s="42">
        <f t="shared" si="3"/>
        <v>-0.13043478260869565</v>
      </c>
      <c r="S38" s="95">
        <v>4</v>
      </c>
      <c r="T38" s="57">
        <v>1</v>
      </c>
      <c r="U38" s="95">
        <v>36</v>
      </c>
      <c r="V38" s="57">
        <v>-7</v>
      </c>
    </row>
    <row r="39" spans="1:22" ht="12" customHeight="1" x14ac:dyDescent="0.4">
      <c r="A39" s="52"/>
      <c r="B39" s="10" t="s">
        <v>57</v>
      </c>
      <c r="C39" s="94" t="s">
        <v>79</v>
      </c>
      <c r="D39" s="60">
        <f t="shared" si="15"/>
        <v>8</v>
      </c>
      <c r="E39" s="61">
        <f t="shared" si="15"/>
        <v>-14</v>
      </c>
      <c r="F39" s="62">
        <f t="shared" si="1"/>
        <v>-0.63636363636363635</v>
      </c>
      <c r="G39" s="93">
        <v>0</v>
      </c>
      <c r="H39" s="64">
        <v>0</v>
      </c>
      <c r="I39" s="93">
        <v>0</v>
      </c>
      <c r="J39" s="64">
        <v>-3</v>
      </c>
      <c r="K39" s="93">
        <v>8</v>
      </c>
      <c r="L39" s="64">
        <v>-11</v>
      </c>
      <c r="M39" s="65">
        <v>0</v>
      </c>
      <c r="N39" s="61">
        <v>0</v>
      </c>
      <c r="O39" s="62" t="str">
        <f t="shared" si="2"/>
        <v>-----</v>
      </c>
      <c r="P39" s="60">
        <f t="shared" si="16"/>
        <v>3</v>
      </c>
      <c r="Q39" s="61">
        <f t="shared" si="16"/>
        <v>-15</v>
      </c>
      <c r="R39" s="62">
        <f t="shared" si="3"/>
        <v>-0.83333333333333337</v>
      </c>
      <c r="S39" s="93">
        <v>0</v>
      </c>
      <c r="T39" s="64">
        <v>-3</v>
      </c>
      <c r="U39" s="93">
        <v>3</v>
      </c>
      <c r="V39" s="64">
        <v>-12</v>
      </c>
    </row>
    <row r="40" spans="1:22" ht="12" customHeight="1" x14ac:dyDescent="0.4">
      <c r="A40" s="52"/>
      <c r="B40" s="10" t="s">
        <v>29</v>
      </c>
      <c r="C40" s="94" t="s">
        <v>78</v>
      </c>
      <c r="D40" s="60">
        <f t="shared" si="15"/>
        <v>62</v>
      </c>
      <c r="E40" s="61">
        <f t="shared" si="15"/>
        <v>-8</v>
      </c>
      <c r="F40" s="62">
        <f t="shared" si="1"/>
        <v>-0.11428571428571428</v>
      </c>
      <c r="G40" s="93">
        <v>1</v>
      </c>
      <c r="H40" s="64">
        <v>1</v>
      </c>
      <c r="I40" s="93">
        <v>6</v>
      </c>
      <c r="J40" s="64">
        <v>1</v>
      </c>
      <c r="K40" s="93">
        <v>55</v>
      </c>
      <c r="L40" s="64">
        <v>-10</v>
      </c>
      <c r="M40" s="65">
        <v>1</v>
      </c>
      <c r="N40" s="61">
        <v>1</v>
      </c>
      <c r="O40" s="62" t="str">
        <f t="shared" si="2"/>
        <v>-----</v>
      </c>
      <c r="P40" s="60">
        <f t="shared" si="16"/>
        <v>28</v>
      </c>
      <c r="Q40" s="61">
        <f t="shared" si="16"/>
        <v>-21</v>
      </c>
      <c r="R40" s="62">
        <f t="shared" si="3"/>
        <v>-0.42857142857142855</v>
      </c>
      <c r="S40" s="93">
        <v>5</v>
      </c>
      <c r="T40" s="64">
        <v>1</v>
      </c>
      <c r="U40" s="93">
        <v>23</v>
      </c>
      <c r="V40" s="64">
        <v>-22</v>
      </c>
    </row>
    <row r="41" spans="1:22" ht="12" customHeight="1" x14ac:dyDescent="0.4">
      <c r="A41" s="52"/>
      <c r="B41" s="80" t="s">
        <v>52</v>
      </c>
      <c r="C41" s="92" t="s">
        <v>60</v>
      </c>
      <c r="D41" s="82">
        <f t="shared" si="15"/>
        <v>87</v>
      </c>
      <c r="E41" s="83">
        <f t="shared" si="15"/>
        <v>-15</v>
      </c>
      <c r="F41" s="84">
        <f t="shared" si="1"/>
        <v>-0.14705882352941177</v>
      </c>
      <c r="G41" s="99">
        <v>2</v>
      </c>
      <c r="H41" s="86">
        <v>1</v>
      </c>
      <c r="I41" s="99">
        <v>4</v>
      </c>
      <c r="J41" s="86">
        <v>4</v>
      </c>
      <c r="K41" s="99">
        <v>81</v>
      </c>
      <c r="L41" s="86">
        <v>-20</v>
      </c>
      <c r="M41" s="87">
        <v>2</v>
      </c>
      <c r="N41" s="83">
        <v>1</v>
      </c>
      <c r="O41" s="84">
        <f t="shared" si="2"/>
        <v>1</v>
      </c>
      <c r="P41" s="82">
        <f t="shared" si="16"/>
        <v>51</v>
      </c>
      <c r="Q41" s="83">
        <f t="shared" si="16"/>
        <v>5</v>
      </c>
      <c r="R41" s="84">
        <f t="shared" si="3"/>
        <v>0.10869565217391304</v>
      </c>
      <c r="S41" s="99">
        <v>3</v>
      </c>
      <c r="T41" s="86">
        <v>3</v>
      </c>
      <c r="U41" s="99">
        <v>48</v>
      </c>
      <c r="V41" s="86">
        <v>2</v>
      </c>
    </row>
    <row r="42" spans="1:22" ht="12" customHeight="1" x14ac:dyDescent="0.4">
      <c r="A42" s="52" t="s">
        <v>61</v>
      </c>
      <c r="B42" s="4"/>
      <c r="C42" s="88" t="s">
        <v>18</v>
      </c>
      <c r="D42" s="44">
        <f>SUM(D43:D49)</f>
        <v>492</v>
      </c>
      <c r="E42" s="45">
        <f>SUM(E43:E49)</f>
        <v>-71</v>
      </c>
      <c r="F42" s="38">
        <f t="shared" si="1"/>
        <v>-0.12611012433392541</v>
      </c>
      <c r="G42" s="97">
        <f t="shared" ref="G42:N42" si="17">SUM(G43:G49)</f>
        <v>4</v>
      </c>
      <c r="H42" s="47">
        <f t="shared" si="17"/>
        <v>-5</v>
      </c>
      <c r="I42" s="97">
        <f t="shared" si="17"/>
        <v>26</v>
      </c>
      <c r="J42" s="47">
        <f t="shared" si="17"/>
        <v>2</v>
      </c>
      <c r="K42" s="97">
        <f t="shared" si="17"/>
        <v>462</v>
      </c>
      <c r="L42" s="47">
        <f t="shared" si="17"/>
        <v>-68</v>
      </c>
      <c r="M42" s="89">
        <f t="shared" si="17"/>
        <v>4</v>
      </c>
      <c r="N42" s="51">
        <f t="shared" si="17"/>
        <v>-4</v>
      </c>
      <c r="O42" s="38">
        <f t="shared" si="2"/>
        <v>-0.5</v>
      </c>
      <c r="P42" s="89">
        <f>SUM(P43:P49)</f>
        <v>253</v>
      </c>
      <c r="Q42" s="98">
        <f>SUM(Q43:Q49)</f>
        <v>-68</v>
      </c>
      <c r="R42" s="38">
        <f t="shared" si="3"/>
        <v>-0.21183800623052959</v>
      </c>
      <c r="S42" s="97">
        <f>SUM(S43:S49)</f>
        <v>23</v>
      </c>
      <c r="T42" s="47">
        <f>SUM(T43:T49)</f>
        <v>2</v>
      </c>
      <c r="U42" s="97">
        <f>SUM(U43:U49)</f>
        <v>230</v>
      </c>
      <c r="V42" s="47">
        <f>SUM(V43:V49)</f>
        <v>-70</v>
      </c>
    </row>
    <row r="43" spans="1:22" ht="12" customHeight="1" x14ac:dyDescent="0.4">
      <c r="A43" s="52"/>
      <c r="B43" s="10"/>
      <c r="C43" s="96" t="s">
        <v>62</v>
      </c>
      <c r="D43" s="54">
        <f t="shared" ref="D43:E49" si="18">SUM(G43,I43,K43)</f>
        <v>192</v>
      </c>
      <c r="E43" s="55">
        <f t="shared" si="18"/>
        <v>-11</v>
      </c>
      <c r="F43" s="42">
        <f t="shared" si="1"/>
        <v>-5.4187192118226604E-2</v>
      </c>
      <c r="G43" s="95">
        <v>1</v>
      </c>
      <c r="H43" s="57">
        <v>-2</v>
      </c>
      <c r="I43" s="95">
        <v>6</v>
      </c>
      <c r="J43" s="57">
        <v>0</v>
      </c>
      <c r="K43" s="95">
        <v>185</v>
      </c>
      <c r="L43" s="57">
        <v>-9</v>
      </c>
      <c r="M43" s="58">
        <v>1</v>
      </c>
      <c r="N43" s="55">
        <v>-1</v>
      </c>
      <c r="O43" s="42">
        <f t="shared" si="2"/>
        <v>-0.5</v>
      </c>
      <c r="P43" s="54">
        <f t="shared" ref="P43:Q49" si="19">SUM(S43,U43)</f>
        <v>87</v>
      </c>
      <c r="Q43" s="55">
        <f t="shared" si="19"/>
        <v>-26</v>
      </c>
      <c r="R43" s="42">
        <f t="shared" si="3"/>
        <v>-0.23008849557522124</v>
      </c>
      <c r="S43" s="95">
        <v>4</v>
      </c>
      <c r="T43" s="57">
        <v>-1</v>
      </c>
      <c r="U43" s="95">
        <v>83</v>
      </c>
      <c r="V43" s="57">
        <v>-25</v>
      </c>
    </row>
    <row r="44" spans="1:22" ht="12" customHeight="1" x14ac:dyDescent="0.4">
      <c r="A44" s="52"/>
      <c r="B44" s="10" t="s">
        <v>77</v>
      </c>
      <c r="C44" s="94" t="s">
        <v>63</v>
      </c>
      <c r="D44" s="60">
        <f t="shared" si="18"/>
        <v>13</v>
      </c>
      <c r="E44" s="61">
        <f t="shared" si="18"/>
        <v>-9</v>
      </c>
      <c r="F44" s="62">
        <f t="shared" si="1"/>
        <v>-0.40909090909090912</v>
      </c>
      <c r="G44" s="93">
        <v>0</v>
      </c>
      <c r="H44" s="64">
        <v>0</v>
      </c>
      <c r="I44" s="93">
        <v>0</v>
      </c>
      <c r="J44" s="64">
        <v>-4</v>
      </c>
      <c r="K44" s="93">
        <v>13</v>
      </c>
      <c r="L44" s="64">
        <v>-5</v>
      </c>
      <c r="M44" s="65">
        <v>0</v>
      </c>
      <c r="N44" s="61">
        <v>0</v>
      </c>
      <c r="O44" s="62" t="str">
        <f t="shared" si="2"/>
        <v>-----</v>
      </c>
      <c r="P44" s="60">
        <f t="shared" si="19"/>
        <v>5</v>
      </c>
      <c r="Q44" s="61">
        <f t="shared" si="19"/>
        <v>-8</v>
      </c>
      <c r="R44" s="62">
        <f t="shared" si="3"/>
        <v>-0.61538461538461542</v>
      </c>
      <c r="S44" s="93">
        <v>1</v>
      </c>
      <c r="T44" s="64">
        <v>-2</v>
      </c>
      <c r="U44" s="93">
        <v>4</v>
      </c>
      <c r="V44" s="64">
        <v>-6</v>
      </c>
    </row>
    <row r="45" spans="1:22" ht="12" customHeight="1" x14ac:dyDescent="0.4">
      <c r="A45" s="52"/>
      <c r="B45" s="10" t="s">
        <v>76</v>
      </c>
      <c r="C45" s="94" t="s">
        <v>75</v>
      </c>
      <c r="D45" s="60">
        <f t="shared" si="18"/>
        <v>17</v>
      </c>
      <c r="E45" s="61">
        <f t="shared" si="18"/>
        <v>-12</v>
      </c>
      <c r="F45" s="62">
        <f t="shared" si="1"/>
        <v>-0.41379310344827586</v>
      </c>
      <c r="G45" s="93">
        <v>1</v>
      </c>
      <c r="H45" s="64">
        <v>0</v>
      </c>
      <c r="I45" s="93">
        <v>4</v>
      </c>
      <c r="J45" s="64">
        <v>3</v>
      </c>
      <c r="K45" s="93">
        <v>12</v>
      </c>
      <c r="L45" s="64">
        <v>-15</v>
      </c>
      <c r="M45" s="65">
        <v>1</v>
      </c>
      <c r="N45" s="61">
        <v>0</v>
      </c>
      <c r="O45" s="62">
        <f t="shared" si="2"/>
        <v>0</v>
      </c>
      <c r="P45" s="60">
        <f t="shared" si="19"/>
        <v>8</v>
      </c>
      <c r="Q45" s="61">
        <f t="shared" si="19"/>
        <v>-12</v>
      </c>
      <c r="R45" s="62">
        <f t="shared" si="3"/>
        <v>-0.6</v>
      </c>
      <c r="S45" s="93">
        <v>3</v>
      </c>
      <c r="T45" s="64">
        <v>2</v>
      </c>
      <c r="U45" s="93">
        <v>5</v>
      </c>
      <c r="V45" s="64">
        <v>-14</v>
      </c>
    </row>
    <row r="46" spans="1:22" ht="12" customHeight="1" x14ac:dyDescent="0.4">
      <c r="A46" s="52"/>
      <c r="B46" s="10" t="s">
        <v>29</v>
      </c>
      <c r="C46" s="94" t="s">
        <v>74</v>
      </c>
      <c r="D46" s="60">
        <f t="shared" si="18"/>
        <v>70</v>
      </c>
      <c r="E46" s="61">
        <f t="shared" si="18"/>
        <v>-10</v>
      </c>
      <c r="F46" s="62">
        <f t="shared" si="1"/>
        <v>-0.125</v>
      </c>
      <c r="G46" s="93">
        <v>0</v>
      </c>
      <c r="H46" s="64">
        <v>-3</v>
      </c>
      <c r="I46" s="93">
        <v>5</v>
      </c>
      <c r="J46" s="64">
        <v>3</v>
      </c>
      <c r="K46" s="93">
        <v>65</v>
      </c>
      <c r="L46" s="64">
        <v>-10</v>
      </c>
      <c r="M46" s="65">
        <v>0</v>
      </c>
      <c r="N46" s="61">
        <v>-3</v>
      </c>
      <c r="O46" s="62">
        <f t="shared" si="2"/>
        <v>-1</v>
      </c>
      <c r="P46" s="60">
        <f t="shared" si="19"/>
        <v>41</v>
      </c>
      <c r="Q46" s="61">
        <f t="shared" si="19"/>
        <v>-2</v>
      </c>
      <c r="R46" s="62">
        <f t="shared" si="3"/>
        <v>-4.6511627906976744E-2</v>
      </c>
      <c r="S46" s="93">
        <v>5</v>
      </c>
      <c r="T46" s="64">
        <v>4</v>
      </c>
      <c r="U46" s="93">
        <v>36</v>
      </c>
      <c r="V46" s="64">
        <v>-6</v>
      </c>
    </row>
    <row r="47" spans="1:22" ht="12" customHeight="1" x14ac:dyDescent="0.4">
      <c r="A47" s="52"/>
      <c r="B47" s="10" t="s">
        <v>32</v>
      </c>
      <c r="C47" s="94" t="s">
        <v>73</v>
      </c>
      <c r="D47" s="60">
        <f t="shared" si="18"/>
        <v>57</v>
      </c>
      <c r="E47" s="61">
        <f t="shared" si="18"/>
        <v>-16</v>
      </c>
      <c r="F47" s="62">
        <f t="shared" si="1"/>
        <v>-0.21917808219178081</v>
      </c>
      <c r="G47" s="93">
        <v>1</v>
      </c>
      <c r="H47" s="64">
        <v>0</v>
      </c>
      <c r="I47" s="93">
        <v>1</v>
      </c>
      <c r="J47" s="64">
        <v>-3</v>
      </c>
      <c r="K47" s="93">
        <v>55</v>
      </c>
      <c r="L47" s="64">
        <v>-13</v>
      </c>
      <c r="M47" s="65">
        <v>1</v>
      </c>
      <c r="N47" s="61">
        <v>0</v>
      </c>
      <c r="O47" s="62">
        <f t="shared" si="2"/>
        <v>0</v>
      </c>
      <c r="P47" s="60">
        <f t="shared" si="19"/>
        <v>33</v>
      </c>
      <c r="Q47" s="61">
        <f t="shared" si="19"/>
        <v>-2</v>
      </c>
      <c r="R47" s="62">
        <f t="shared" si="3"/>
        <v>-5.7142857142857141E-2</v>
      </c>
      <c r="S47" s="93">
        <v>1</v>
      </c>
      <c r="T47" s="64">
        <v>-3</v>
      </c>
      <c r="U47" s="93">
        <v>32</v>
      </c>
      <c r="V47" s="64">
        <v>1</v>
      </c>
    </row>
    <row r="48" spans="1:22" ht="12" customHeight="1" x14ac:dyDescent="0.4">
      <c r="A48" s="52"/>
      <c r="B48" s="10"/>
      <c r="C48" s="94" t="s">
        <v>68</v>
      </c>
      <c r="D48" s="60">
        <f t="shared" si="18"/>
        <v>60</v>
      </c>
      <c r="E48" s="61">
        <f t="shared" si="18"/>
        <v>-18</v>
      </c>
      <c r="F48" s="62">
        <f t="shared" si="1"/>
        <v>-0.23076923076923078</v>
      </c>
      <c r="G48" s="93">
        <v>0</v>
      </c>
      <c r="H48" s="64">
        <v>0</v>
      </c>
      <c r="I48" s="93">
        <v>5</v>
      </c>
      <c r="J48" s="64">
        <v>3</v>
      </c>
      <c r="K48" s="93">
        <v>55</v>
      </c>
      <c r="L48" s="64">
        <v>-21</v>
      </c>
      <c r="M48" s="65">
        <v>0</v>
      </c>
      <c r="N48" s="61">
        <v>0</v>
      </c>
      <c r="O48" s="62" t="str">
        <f t="shared" si="2"/>
        <v>-----</v>
      </c>
      <c r="P48" s="60">
        <f t="shared" si="19"/>
        <v>36</v>
      </c>
      <c r="Q48" s="61">
        <f t="shared" si="19"/>
        <v>-8</v>
      </c>
      <c r="R48" s="62">
        <f t="shared" si="3"/>
        <v>-0.18181818181818182</v>
      </c>
      <c r="S48" s="93">
        <v>4</v>
      </c>
      <c r="T48" s="64">
        <v>1</v>
      </c>
      <c r="U48" s="93">
        <v>32</v>
      </c>
      <c r="V48" s="64">
        <v>-9</v>
      </c>
    </row>
    <row r="49" spans="1:22" ht="12" customHeight="1" x14ac:dyDescent="0.4">
      <c r="A49" s="80"/>
      <c r="B49" s="66"/>
      <c r="C49" s="92" t="s">
        <v>69</v>
      </c>
      <c r="D49" s="68">
        <f t="shared" si="18"/>
        <v>83</v>
      </c>
      <c r="E49" s="69">
        <f t="shared" si="18"/>
        <v>5</v>
      </c>
      <c r="F49" s="70">
        <f t="shared" si="1"/>
        <v>6.4102564102564097E-2</v>
      </c>
      <c r="G49" s="91">
        <v>1</v>
      </c>
      <c r="H49" s="72">
        <v>0</v>
      </c>
      <c r="I49" s="91">
        <v>5</v>
      </c>
      <c r="J49" s="72">
        <v>0</v>
      </c>
      <c r="K49" s="91">
        <v>77</v>
      </c>
      <c r="L49" s="72">
        <v>5</v>
      </c>
      <c r="M49" s="73">
        <v>1</v>
      </c>
      <c r="N49" s="69">
        <v>0</v>
      </c>
      <c r="O49" s="70">
        <f t="shared" si="2"/>
        <v>0</v>
      </c>
      <c r="P49" s="68">
        <f t="shared" si="19"/>
        <v>43</v>
      </c>
      <c r="Q49" s="69">
        <f t="shared" si="19"/>
        <v>-10</v>
      </c>
      <c r="R49" s="70">
        <f t="shared" si="3"/>
        <v>-0.18867924528301888</v>
      </c>
      <c r="S49" s="91">
        <v>5</v>
      </c>
      <c r="T49" s="72">
        <v>1</v>
      </c>
      <c r="U49" s="91">
        <v>38</v>
      </c>
      <c r="V49" s="72">
        <v>-11</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72</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95</v>
      </c>
      <c r="V1" s="3" t="s">
        <v>0</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62</v>
      </c>
      <c r="E5" s="29">
        <f>SUM(E9,E10,E26,E37,E42)</f>
        <v>9</v>
      </c>
      <c r="F5" s="30">
        <f>IF(D5-E5&gt;0,E5/(D5-E5),"-----")</f>
        <v>0.16981132075471697</v>
      </c>
      <c r="G5" s="102">
        <f t="shared" ref="G5:N5" si="0">SUM(G9,G10,G26,G37,G42)</f>
        <v>0</v>
      </c>
      <c r="H5" s="32">
        <f t="shared" si="0"/>
        <v>0</v>
      </c>
      <c r="I5" s="102">
        <f t="shared" si="0"/>
        <v>2</v>
      </c>
      <c r="J5" s="32">
        <f t="shared" si="0"/>
        <v>-1</v>
      </c>
      <c r="K5" s="102">
        <f t="shared" si="0"/>
        <v>60</v>
      </c>
      <c r="L5" s="32">
        <f t="shared" si="0"/>
        <v>10</v>
      </c>
      <c r="M5" s="33">
        <f t="shared" si="0"/>
        <v>0</v>
      </c>
      <c r="N5" s="29">
        <f t="shared" si="0"/>
        <v>0</v>
      </c>
      <c r="O5" s="30" t="str">
        <f>IF(M5-N5&gt;0,N5/(M5-N5),"-----")</f>
        <v>-----</v>
      </c>
      <c r="P5" s="33">
        <f>SUM(P9,P10,P26,P37,P42)</f>
        <v>121</v>
      </c>
      <c r="Q5" s="29">
        <f>SUM(Q9,Q10,Q26,Q37,Q42)</f>
        <v>0</v>
      </c>
      <c r="R5" s="30">
        <f>IF(P5-Q5&gt;0,Q5/(P5-Q5),"-----")</f>
        <v>0</v>
      </c>
      <c r="S5" s="102">
        <f>SUM(S9,S10,S26,S37,S42)</f>
        <v>2</v>
      </c>
      <c r="T5" s="32">
        <f>SUM(T9,T10,T26,T37,T42)</f>
        <v>-2</v>
      </c>
      <c r="U5" s="102">
        <f>SUM(U9,U10,U26,U37,U42)</f>
        <v>119</v>
      </c>
      <c r="V5" s="32">
        <f>SUM(V9,V10,V26,V37,V42)</f>
        <v>2</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0</v>
      </c>
      <c r="E9" s="37">
        <f>SUM(H9,J9,L9)</f>
        <v>0</v>
      </c>
      <c r="F9" s="38" t="str">
        <f t="shared" ref="F9:F49" si="1">IF(D9-E9&gt;0,E9/(D9-E9),"-----")</f>
        <v>-----</v>
      </c>
      <c r="G9" s="101">
        <v>0</v>
      </c>
      <c r="H9" s="40">
        <v>0</v>
      </c>
      <c r="I9" s="101">
        <v>0</v>
      </c>
      <c r="J9" s="40">
        <v>0</v>
      </c>
      <c r="K9" s="101">
        <v>0</v>
      </c>
      <c r="L9" s="40">
        <v>0</v>
      </c>
      <c r="M9" s="41">
        <v>0</v>
      </c>
      <c r="N9" s="37">
        <v>0</v>
      </c>
      <c r="O9" s="42" t="str">
        <f t="shared" ref="O9:O49" si="2">IF(M9-N9&gt;0,N9/(M9-N9),"-----")</f>
        <v>-----</v>
      </c>
      <c r="P9" s="41">
        <f>SUM(S9,U9)</f>
        <v>0</v>
      </c>
      <c r="Q9" s="37">
        <f>SUM(T9,V9)</f>
        <v>-1</v>
      </c>
      <c r="R9" s="38">
        <f t="shared" ref="R9:R49" si="3">IF(P9-Q9&gt;0,Q9/(P9-Q9),"-----")</f>
        <v>-1</v>
      </c>
      <c r="S9" s="101">
        <v>0</v>
      </c>
      <c r="T9" s="40">
        <v>0</v>
      </c>
      <c r="U9" s="101">
        <v>0</v>
      </c>
      <c r="V9" s="40">
        <v>-1</v>
      </c>
    </row>
    <row r="10" spans="1:22" ht="12" customHeight="1" x14ac:dyDescent="0.4">
      <c r="A10" s="43"/>
      <c r="B10" s="10"/>
      <c r="C10" s="12" t="s">
        <v>18</v>
      </c>
      <c r="D10" s="44">
        <f>SUM(D11:D25)</f>
        <v>35</v>
      </c>
      <c r="E10" s="45">
        <f>SUM(E11:E25)</f>
        <v>1</v>
      </c>
      <c r="F10" s="38">
        <f t="shared" si="1"/>
        <v>2.9411764705882353E-2</v>
      </c>
      <c r="G10" s="97">
        <f t="shared" ref="G10:N10" si="4">SUM(G11:G25)</f>
        <v>0</v>
      </c>
      <c r="H10" s="47">
        <f t="shared" si="4"/>
        <v>0</v>
      </c>
      <c r="I10" s="97">
        <f t="shared" si="4"/>
        <v>1</v>
      </c>
      <c r="J10" s="47">
        <f t="shared" si="4"/>
        <v>-1</v>
      </c>
      <c r="K10" s="97">
        <f t="shared" si="4"/>
        <v>34</v>
      </c>
      <c r="L10" s="47">
        <f t="shared" si="4"/>
        <v>2</v>
      </c>
      <c r="M10" s="48">
        <f t="shared" si="4"/>
        <v>0</v>
      </c>
      <c r="N10" s="49">
        <f t="shared" si="4"/>
        <v>0</v>
      </c>
      <c r="O10" s="50" t="str">
        <f t="shared" si="2"/>
        <v>-----</v>
      </c>
      <c r="P10" s="48">
        <f>SUM(P11:P25)</f>
        <v>60</v>
      </c>
      <c r="Q10" s="51">
        <f>SUM(Q11:Q25)</f>
        <v>-4</v>
      </c>
      <c r="R10" s="38">
        <f t="shared" si="3"/>
        <v>-6.25E-2</v>
      </c>
      <c r="S10" s="97">
        <f>SUM(S11:S25)</f>
        <v>1</v>
      </c>
      <c r="T10" s="47">
        <f>SUM(T11:T25)</f>
        <v>-2</v>
      </c>
      <c r="U10" s="97">
        <f>SUM(U11:U25)</f>
        <v>59</v>
      </c>
      <c r="V10" s="47">
        <f>SUM(V11:V25)</f>
        <v>-2</v>
      </c>
    </row>
    <row r="11" spans="1:22" ht="12" customHeight="1" x14ac:dyDescent="0.4">
      <c r="A11" s="52"/>
      <c r="B11" s="10"/>
      <c r="C11" s="96" t="s">
        <v>19</v>
      </c>
      <c r="D11" s="54">
        <f t="shared" ref="D11:D25" si="5">SUM(G11,I11,K11)</f>
        <v>1</v>
      </c>
      <c r="E11" s="55">
        <f t="shared" ref="E11:E25" si="6">SUM(H11,J11,L11)</f>
        <v>-1</v>
      </c>
      <c r="F11" s="42">
        <f t="shared" si="1"/>
        <v>-0.5</v>
      </c>
      <c r="G11" s="95">
        <v>0</v>
      </c>
      <c r="H11" s="57">
        <v>0</v>
      </c>
      <c r="I11" s="95">
        <v>0</v>
      </c>
      <c r="J11" s="57">
        <v>0</v>
      </c>
      <c r="K11" s="95">
        <v>1</v>
      </c>
      <c r="L11" s="57">
        <v>-1</v>
      </c>
      <c r="M11" s="58">
        <v>0</v>
      </c>
      <c r="N11" s="55">
        <v>0</v>
      </c>
      <c r="O11" s="42" t="str">
        <f t="shared" si="2"/>
        <v>-----</v>
      </c>
      <c r="P11" s="54">
        <f t="shared" ref="P11:P25" si="7">SUM(S11,U11)</f>
        <v>1</v>
      </c>
      <c r="Q11" s="55">
        <f t="shared" ref="Q11:Q25" si="8">SUM(T11,V11)</f>
        <v>-3</v>
      </c>
      <c r="R11" s="42">
        <f t="shared" si="3"/>
        <v>-0.75</v>
      </c>
      <c r="S11" s="95">
        <v>0</v>
      </c>
      <c r="T11" s="57">
        <v>0</v>
      </c>
      <c r="U11" s="95">
        <v>1</v>
      </c>
      <c r="V11" s="57">
        <v>-3</v>
      </c>
    </row>
    <row r="12" spans="1:22" ht="12" customHeight="1" x14ac:dyDescent="0.4">
      <c r="A12" s="52"/>
      <c r="B12" s="10"/>
      <c r="C12" s="94" t="s">
        <v>20</v>
      </c>
      <c r="D12" s="60">
        <f t="shared" si="5"/>
        <v>1</v>
      </c>
      <c r="E12" s="61">
        <f t="shared" si="6"/>
        <v>0</v>
      </c>
      <c r="F12" s="62">
        <f t="shared" si="1"/>
        <v>0</v>
      </c>
      <c r="G12" s="93">
        <v>0</v>
      </c>
      <c r="H12" s="64">
        <v>0</v>
      </c>
      <c r="I12" s="93">
        <v>0</v>
      </c>
      <c r="J12" s="64">
        <v>0</v>
      </c>
      <c r="K12" s="93">
        <v>1</v>
      </c>
      <c r="L12" s="64">
        <v>0</v>
      </c>
      <c r="M12" s="65">
        <v>0</v>
      </c>
      <c r="N12" s="61">
        <v>0</v>
      </c>
      <c r="O12" s="62" t="str">
        <f t="shared" si="2"/>
        <v>-----</v>
      </c>
      <c r="P12" s="60">
        <f t="shared" si="7"/>
        <v>3</v>
      </c>
      <c r="Q12" s="61">
        <f t="shared" si="8"/>
        <v>0</v>
      </c>
      <c r="R12" s="62">
        <f t="shared" si="3"/>
        <v>0</v>
      </c>
      <c r="S12" s="93">
        <v>0</v>
      </c>
      <c r="T12" s="64">
        <v>0</v>
      </c>
      <c r="U12" s="93">
        <v>3</v>
      </c>
      <c r="V12" s="64">
        <v>0</v>
      </c>
    </row>
    <row r="13" spans="1:22" ht="12" customHeight="1" x14ac:dyDescent="0.4">
      <c r="A13" s="52"/>
      <c r="B13" s="10"/>
      <c r="C13" s="94" t="s">
        <v>21</v>
      </c>
      <c r="D13" s="60">
        <f t="shared" si="5"/>
        <v>5</v>
      </c>
      <c r="E13" s="61">
        <f t="shared" si="6"/>
        <v>2</v>
      </c>
      <c r="F13" s="62">
        <f t="shared" si="1"/>
        <v>0.66666666666666663</v>
      </c>
      <c r="G13" s="93">
        <v>0</v>
      </c>
      <c r="H13" s="64">
        <v>0</v>
      </c>
      <c r="I13" s="93">
        <v>1</v>
      </c>
      <c r="J13" s="64">
        <v>1</v>
      </c>
      <c r="K13" s="93">
        <v>4</v>
      </c>
      <c r="L13" s="64">
        <v>1</v>
      </c>
      <c r="M13" s="65">
        <v>0</v>
      </c>
      <c r="N13" s="61">
        <v>0</v>
      </c>
      <c r="O13" s="62" t="str">
        <f t="shared" si="2"/>
        <v>-----</v>
      </c>
      <c r="P13" s="60">
        <f t="shared" si="7"/>
        <v>5</v>
      </c>
      <c r="Q13" s="61">
        <f t="shared" si="8"/>
        <v>-3</v>
      </c>
      <c r="R13" s="62">
        <f t="shared" si="3"/>
        <v>-0.375</v>
      </c>
      <c r="S13" s="93">
        <v>1</v>
      </c>
      <c r="T13" s="64">
        <v>1</v>
      </c>
      <c r="U13" s="93">
        <v>4</v>
      </c>
      <c r="V13" s="64">
        <v>-4</v>
      </c>
    </row>
    <row r="14" spans="1:22" ht="12" customHeight="1" x14ac:dyDescent="0.4">
      <c r="A14" s="52"/>
      <c r="B14" s="10" t="s">
        <v>22</v>
      </c>
      <c r="C14" s="94" t="s">
        <v>91</v>
      </c>
      <c r="D14" s="60">
        <f t="shared" si="5"/>
        <v>2</v>
      </c>
      <c r="E14" s="61">
        <f t="shared" si="6"/>
        <v>-2</v>
      </c>
      <c r="F14" s="62">
        <f t="shared" si="1"/>
        <v>-0.5</v>
      </c>
      <c r="G14" s="93">
        <v>0</v>
      </c>
      <c r="H14" s="64">
        <v>0</v>
      </c>
      <c r="I14" s="93">
        <v>0</v>
      </c>
      <c r="J14" s="64">
        <v>0</v>
      </c>
      <c r="K14" s="93">
        <v>2</v>
      </c>
      <c r="L14" s="64">
        <v>-2</v>
      </c>
      <c r="M14" s="65">
        <v>0</v>
      </c>
      <c r="N14" s="61">
        <v>0</v>
      </c>
      <c r="O14" s="62" t="str">
        <f t="shared" si="2"/>
        <v>-----</v>
      </c>
      <c r="P14" s="60">
        <f t="shared" si="7"/>
        <v>4</v>
      </c>
      <c r="Q14" s="61">
        <f t="shared" si="8"/>
        <v>-1</v>
      </c>
      <c r="R14" s="62">
        <f t="shared" si="3"/>
        <v>-0.2</v>
      </c>
      <c r="S14" s="93">
        <v>0</v>
      </c>
      <c r="T14" s="64">
        <v>0</v>
      </c>
      <c r="U14" s="93">
        <v>4</v>
      </c>
      <c r="V14" s="64">
        <v>-1</v>
      </c>
    </row>
    <row r="15" spans="1:22" ht="12" customHeight="1" x14ac:dyDescent="0.4">
      <c r="A15" s="52"/>
      <c r="B15" s="10"/>
      <c r="C15" s="94" t="s">
        <v>90</v>
      </c>
      <c r="D15" s="60">
        <f t="shared" si="5"/>
        <v>6</v>
      </c>
      <c r="E15" s="61">
        <f t="shared" si="6"/>
        <v>3</v>
      </c>
      <c r="F15" s="62">
        <f t="shared" si="1"/>
        <v>1</v>
      </c>
      <c r="G15" s="93">
        <v>0</v>
      </c>
      <c r="H15" s="64">
        <v>0</v>
      </c>
      <c r="I15" s="93">
        <v>0</v>
      </c>
      <c r="J15" s="64">
        <v>0</v>
      </c>
      <c r="K15" s="93">
        <v>6</v>
      </c>
      <c r="L15" s="64">
        <v>3</v>
      </c>
      <c r="M15" s="65">
        <v>0</v>
      </c>
      <c r="N15" s="61">
        <v>0</v>
      </c>
      <c r="O15" s="62" t="str">
        <f t="shared" si="2"/>
        <v>-----</v>
      </c>
      <c r="P15" s="60">
        <f t="shared" si="7"/>
        <v>7</v>
      </c>
      <c r="Q15" s="61">
        <f t="shared" si="8"/>
        <v>4</v>
      </c>
      <c r="R15" s="62">
        <f t="shared" si="3"/>
        <v>1.3333333333333333</v>
      </c>
      <c r="S15" s="93">
        <v>0</v>
      </c>
      <c r="T15" s="64">
        <v>0</v>
      </c>
      <c r="U15" s="93">
        <v>7</v>
      </c>
      <c r="V15" s="64">
        <v>4</v>
      </c>
    </row>
    <row r="16" spans="1:22" ht="12" customHeight="1" x14ac:dyDescent="0.4">
      <c r="A16" s="52"/>
      <c r="B16" s="10" t="s">
        <v>25</v>
      </c>
      <c r="C16" s="94" t="s">
        <v>89</v>
      </c>
      <c r="D16" s="60">
        <f t="shared" si="5"/>
        <v>2</v>
      </c>
      <c r="E16" s="61">
        <f t="shared" si="6"/>
        <v>2</v>
      </c>
      <c r="F16" s="62" t="str">
        <f t="shared" si="1"/>
        <v>-----</v>
      </c>
      <c r="G16" s="93">
        <v>0</v>
      </c>
      <c r="H16" s="64">
        <v>0</v>
      </c>
      <c r="I16" s="93">
        <v>0</v>
      </c>
      <c r="J16" s="64">
        <v>0</v>
      </c>
      <c r="K16" s="93">
        <v>2</v>
      </c>
      <c r="L16" s="64">
        <v>2</v>
      </c>
      <c r="M16" s="65">
        <v>0</v>
      </c>
      <c r="N16" s="61">
        <v>0</v>
      </c>
      <c r="O16" s="62" t="str">
        <f t="shared" si="2"/>
        <v>-----</v>
      </c>
      <c r="P16" s="60">
        <f t="shared" si="7"/>
        <v>2</v>
      </c>
      <c r="Q16" s="61">
        <f t="shared" si="8"/>
        <v>0</v>
      </c>
      <c r="R16" s="62">
        <f t="shared" si="3"/>
        <v>0</v>
      </c>
      <c r="S16" s="93">
        <v>0</v>
      </c>
      <c r="T16" s="64">
        <v>0</v>
      </c>
      <c r="U16" s="93">
        <v>2</v>
      </c>
      <c r="V16" s="64">
        <v>0</v>
      </c>
    </row>
    <row r="17" spans="1:22" ht="12" customHeight="1" x14ac:dyDescent="0.4">
      <c r="A17" s="52" t="s">
        <v>27</v>
      </c>
      <c r="B17" s="10"/>
      <c r="C17" s="94" t="s">
        <v>28</v>
      </c>
      <c r="D17" s="60">
        <f t="shared" si="5"/>
        <v>3</v>
      </c>
      <c r="E17" s="61">
        <f t="shared" si="6"/>
        <v>-3</v>
      </c>
      <c r="F17" s="62">
        <f t="shared" si="1"/>
        <v>-0.5</v>
      </c>
      <c r="G17" s="93">
        <v>0</v>
      </c>
      <c r="H17" s="64">
        <v>0</v>
      </c>
      <c r="I17" s="93">
        <v>0</v>
      </c>
      <c r="J17" s="64">
        <v>0</v>
      </c>
      <c r="K17" s="93">
        <v>3</v>
      </c>
      <c r="L17" s="64">
        <v>-3</v>
      </c>
      <c r="M17" s="65">
        <v>0</v>
      </c>
      <c r="N17" s="61">
        <v>0</v>
      </c>
      <c r="O17" s="62" t="str">
        <f t="shared" si="2"/>
        <v>-----</v>
      </c>
      <c r="P17" s="60">
        <f t="shared" si="7"/>
        <v>4</v>
      </c>
      <c r="Q17" s="61">
        <f t="shared" si="8"/>
        <v>-3</v>
      </c>
      <c r="R17" s="62">
        <f t="shared" si="3"/>
        <v>-0.42857142857142855</v>
      </c>
      <c r="S17" s="93">
        <v>0</v>
      </c>
      <c r="T17" s="64">
        <v>0</v>
      </c>
      <c r="U17" s="93">
        <v>4</v>
      </c>
      <c r="V17" s="64">
        <v>-3</v>
      </c>
    </row>
    <row r="18" spans="1:22" ht="12" customHeight="1" x14ac:dyDescent="0.4">
      <c r="A18" s="52"/>
      <c r="B18" s="10" t="s">
        <v>29</v>
      </c>
      <c r="C18" s="94" t="s">
        <v>30</v>
      </c>
      <c r="D18" s="60">
        <f t="shared" si="5"/>
        <v>6</v>
      </c>
      <c r="E18" s="61">
        <f t="shared" si="6"/>
        <v>3</v>
      </c>
      <c r="F18" s="62">
        <f t="shared" si="1"/>
        <v>1</v>
      </c>
      <c r="G18" s="93">
        <v>0</v>
      </c>
      <c r="H18" s="64">
        <v>0</v>
      </c>
      <c r="I18" s="93">
        <v>0</v>
      </c>
      <c r="J18" s="64">
        <v>0</v>
      </c>
      <c r="K18" s="93">
        <v>6</v>
      </c>
      <c r="L18" s="64">
        <v>3</v>
      </c>
      <c r="M18" s="65">
        <v>0</v>
      </c>
      <c r="N18" s="61">
        <v>0</v>
      </c>
      <c r="O18" s="62" t="str">
        <f t="shared" si="2"/>
        <v>-----</v>
      </c>
      <c r="P18" s="60">
        <f t="shared" si="7"/>
        <v>10</v>
      </c>
      <c r="Q18" s="61">
        <f t="shared" si="8"/>
        <v>-2</v>
      </c>
      <c r="R18" s="62">
        <f t="shared" si="3"/>
        <v>-0.16666666666666666</v>
      </c>
      <c r="S18" s="93">
        <v>0</v>
      </c>
      <c r="T18" s="64">
        <v>0</v>
      </c>
      <c r="U18" s="93">
        <v>10</v>
      </c>
      <c r="V18" s="64">
        <v>-2</v>
      </c>
    </row>
    <row r="19" spans="1:22" ht="12" customHeight="1" x14ac:dyDescent="0.4">
      <c r="A19" s="52"/>
      <c r="B19" s="10"/>
      <c r="C19" s="94" t="s">
        <v>88</v>
      </c>
      <c r="D19" s="60">
        <f t="shared" si="5"/>
        <v>6</v>
      </c>
      <c r="E19" s="61">
        <f t="shared" si="6"/>
        <v>0</v>
      </c>
      <c r="F19" s="62">
        <f t="shared" si="1"/>
        <v>0</v>
      </c>
      <c r="G19" s="93">
        <v>0</v>
      </c>
      <c r="H19" s="64">
        <v>0</v>
      </c>
      <c r="I19" s="93">
        <v>0</v>
      </c>
      <c r="J19" s="64">
        <v>-1</v>
      </c>
      <c r="K19" s="93">
        <v>6</v>
      </c>
      <c r="L19" s="64">
        <v>1</v>
      </c>
      <c r="M19" s="65">
        <v>0</v>
      </c>
      <c r="N19" s="61">
        <v>0</v>
      </c>
      <c r="O19" s="62" t="str">
        <f t="shared" si="2"/>
        <v>-----</v>
      </c>
      <c r="P19" s="60">
        <f t="shared" si="7"/>
        <v>13</v>
      </c>
      <c r="Q19" s="61">
        <f t="shared" si="8"/>
        <v>6</v>
      </c>
      <c r="R19" s="62">
        <f t="shared" si="3"/>
        <v>0.8571428571428571</v>
      </c>
      <c r="S19" s="93">
        <v>0</v>
      </c>
      <c r="T19" s="64">
        <v>-1</v>
      </c>
      <c r="U19" s="93">
        <v>13</v>
      </c>
      <c r="V19" s="64">
        <v>7</v>
      </c>
    </row>
    <row r="20" spans="1:22" ht="12" customHeight="1" x14ac:dyDescent="0.4">
      <c r="A20" s="52"/>
      <c r="B20" s="10" t="s">
        <v>32</v>
      </c>
      <c r="C20" s="94" t="s">
        <v>87</v>
      </c>
      <c r="D20" s="60">
        <f t="shared" si="5"/>
        <v>0</v>
      </c>
      <c r="E20" s="61">
        <f t="shared" si="6"/>
        <v>-3</v>
      </c>
      <c r="F20" s="62">
        <f t="shared" si="1"/>
        <v>-1</v>
      </c>
      <c r="G20" s="93">
        <v>0</v>
      </c>
      <c r="H20" s="64">
        <v>0</v>
      </c>
      <c r="I20" s="93">
        <v>0</v>
      </c>
      <c r="J20" s="64">
        <v>-1</v>
      </c>
      <c r="K20" s="93">
        <v>0</v>
      </c>
      <c r="L20" s="64">
        <v>-2</v>
      </c>
      <c r="M20" s="65">
        <v>0</v>
      </c>
      <c r="N20" s="61">
        <v>0</v>
      </c>
      <c r="O20" s="62" t="str">
        <f t="shared" si="2"/>
        <v>-----</v>
      </c>
      <c r="P20" s="60">
        <f t="shared" si="7"/>
        <v>2</v>
      </c>
      <c r="Q20" s="61">
        <f t="shared" si="8"/>
        <v>-6</v>
      </c>
      <c r="R20" s="62">
        <f t="shared" si="3"/>
        <v>-0.75</v>
      </c>
      <c r="S20" s="93">
        <v>0</v>
      </c>
      <c r="T20" s="64">
        <v>-2</v>
      </c>
      <c r="U20" s="93">
        <v>2</v>
      </c>
      <c r="V20" s="64">
        <v>-4</v>
      </c>
    </row>
    <row r="21" spans="1:22" ht="12" customHeight="1" x14ac:dyDescent="0.4">
      <c r="A21" s="52"/>
      <c r="B21" s="10"/>
      <c r="C21" s="94" t="s">
        <v>86</v>
      </c>
      <c r="D21" s="60">
        <f t="shared" si="5"/>
        <v>1</v>
      </c>
      <c r="E21" s="61">
        <f t="shared" si="6"/>
        <v>0</v>
      </c>
      <c r="F21" s="62">
        <f t="shared" si="1"/>
        <v>0</v>
      </c>
      <c r="G21" s="93">
        <v>0</v>
      </c>
      <c r="H21" s="64">
        <v>0</v>
      </c>
      <c r="I21" s="93">
        <v>0</v>
      </c>
      <c r="J21" s="64">
        <v>0</v>
      </c>
      <c r="K21" s="93">
        <v>1</v>
      </c>
      <c r="L21" s="64">
        <v>0</v>
      </c>
      <c r="M21" s="65">
        <v>0</v>
      </c>
      <c r="N21" s="61">
        <v>0</v>
      </c>
      <c r="O21" s="62" t="str">
        <f t="shared" si="2"/>
        <v>-----</v>
      </c>
      <c r="P21" s="60">
        <f t="shared" si="7"/>
        <v>4</v>
      </c>
      <c r="Q21" s="61">
        <f t="shared" si="8"/>
        <v>3</v>
      </c>
      <c r="R21" s="62">
        <f t="shared" si="3"/>
        <v>3</v>
      </c>
      <c r="S21" s="93">
        <v>0</v>
      </c>
      <c r="T21" s="64">
        <v>0</v>
      </c>
      <c r="U21" s="93">
        <v>4</v>
      </c>
      <c r="V21" s="64">
        <v>3</v>
      </c>
    </row>
    <row r="22" spans="1:22" ht="12" customHeight="1" x14ac:dyDescent="0.4">
      <c r="A22" s="52"/>
      <c r="B22" s="10"/>
      <c r="C22" s="94" t="s">
        <v>85</v>
      </c>
      <c r="D22" s="60">
        <f t="shared" si="5"/>
        <v>1</v>
      </c>
      <c r="E22" s="61">
        <f t="shared" si="6"/>
        <v>-1</v>
      </c>
      <c r="F22" s="62">
        <f t="shared" si="1"/>
        <v>-0.5</v>
      </c>
      <c r="G22" s="93">
        <v>0</v>
      </c>
      <c r="H22" s="64">
        <v>0</v>
      </c>
      <c r="I22" s="93">
        <v>0</v>
      </c>
      <c r="J22" s="64">
        <v>0</v>
      </c>
      <c r="K22" s="93">
        <v>1</v>
      </c>
      <c r="L22" s="64">
        <v>-1</v>
      </c>
      <c r="M22" s="65">
        <v>0</v>
      </c>
      <c r="N22" s="61">
        <v>0</v>
      </c>
      <c r="O22" s="62" t="str">
        <f t="shared" si="2"/>
        <v>-----</v>
      </c>
      <c r="P22" s="60">
        <f t="shared" si="7"/>
        <v>2</v>
      </c>
      <c r="Q22" s="61">
        <f t="shared" si="8"/>
        <v>-1</v>
      </c>
      <c r="R22" s="62">
        <f t="shared" si="3"/>
        <v>-0.33333333333333331</v>
      </c>
      <c r="S22" s="93">
        <v>0</v>
      </c>
      <c r="T22" s="64">
        <v>0</v>
      </c>
      <c r="U22" s="93">
        <v>2</v>
      </c>
      <c r="V22" s="64">
        <v>-1</v>
      </c>
    </row>
    <row r="23" spans="1:22" ht="12" customHeight="1" x14ac:dyDescent="0.4">
      <c r="A23" s="52"/>
      <c r="B23" s="10"/>
      <c r="C23" s="94" t="s">
        <v>84</v>
      </c>
      <c r="D23" s="60">
        <f t="shared" si="5"/>
        <v>1</v>
      </c>
      <c r="E23" s="61">
        <f t="shared" si="6"/>
        <v>1</v>
      </c>
      <c r="F23" s="62" t="str">
        <f t="shared" si="1"/>
        <v>-----</v>
      </c>
      <c r="G23" s="93">
        <v>0</v>
      </c>
      <c r="H23" s="64">
        <v>0</v>
      </c>
      <c r="I23" s="93">
        <v>0</v>
      </c>
      <c r="J23" s="64">
        <v>0</v>
      </c>
      <c r="K23" s="93">
        <v>1</v>
      </c>
      <c r="L23" s="64">
        <v>1</v>
      </c>
      <c r="M23" s="65">
        <v>0</v>
      </c>
      <c r="N23" s="61">
        <v>0</v>
      </c>
      <c r="O23" s="62" t="str">
        <f t="shared" si="2"/>
        <v>-----</v>
      </c>
      <c r="P23" s="60">
        <f t="shared" si="7"/>
        <v>3</v>
      </c>
      <c r="Q23" s="61">
        <f t="shared" si="8"/>
        <v>2</v>
      </c>
      <c r="R23" s="62">
        <f t="shared" si="3"/>
        <v>2</v>
      </c>
      <c r="S23" s="93">
        <v>0</v>
      </c>
      <c r="T23" s="64">
        <v>0</v>
      </c>
      <c r="U23" s="93">
        <v>3</v>
      </c>
      <c r="V23" s="64">
        <v>2</v>
      </c>
    </row>
    <row r="24" spans="1:22" ht="12" customHeight="1" x14ac:dyDescent="0.4">
      <c r="A24" s="52"/>
      <c r="B24" s="10"/>
      <c r="C24" s="94" t="s">
        <v>37</v>
      </c>
      <c r="D24" s="60">
        <f t="shared" si="5"/>
        <v>0</v>
      </c>
      <c r="E24" s="61">
        <f t="shared" si="6"/>
        <v>0</v>
      </c>
      <c r="F24" s="62" t="str">
        <f t="shared" si="1"/>
        <v>-----</v>
      </c>
      <c r="G24" s="93">
        <v>0</v>
      </c>
      <c r="H24" s="64">
        <v>0</v>
      </c>
      <c r="I24" s="93">
        <v>0</v>
      </c>
      <c r="J24" s="64">
        <v>0</v>
      </c>
      <c r="K24" s="93">
        <v>0</v>
      </c>
      <c r="L24" s="64">
        <v>0</v>
      </c>
      <c r="M24" s="65">
        <v>0</v>
      </c>
      <c r="N24" s="61">
        <v>0</v>
      </c>
      <c r="O24" s="62" t="str">
        <f t="shared" si="2"/>
        <v>-----</v>
      </c>
      <c r="P24" s="60">
        <f t="shared" si="7"/>
        <v>0</v>
      </c>
      <c r="Q24" s="61">
        <f t="shared" si="8"/>
        <v>0</v>
      </c>
      <c r="R24" s="62" t="str">
        <f t="shared" si="3"/>
        <v>-----</v>
      </c>
      <c r="S24" s="93">
        <v>0</v>
      </c>
      <c r="T24" s="64">
        <v>0</v>
      </c>
      <c r="U24" s="93">
        <v>0</v>
      </c>
      <c r="V24" s="64">
        <v>0</v>
      </c>
    </row>
    <row r="25" spans="1:22" ht="12" customHeight="1" x14ac:dyDescent="0.4">
      <c r="A25" s="52"/>
      <c r="B25" s="66"/>
      <c r="C25" s="92" t="s">
        <v>38</v>
      </c>
      <c r="D25" s="68">
        <f t="shared" si="5"/>
        <v>0</v>
      </c>
      <c r="E25" s="69">
        <f t="shared" si="6"/>
        <v>0</v>
      </c>
      <c r="F25" s="70" t="str">
        <f t="shared" si="1"/>
        <v>-----</v>
      </c>
      <c r="G25" s="91">
        <v>0</v>
      </c>
      <c r="H25" s="72">
        <v>0</v>
      </c>
      <c r="I25" s="91">
        <v>0</v>
      </c>
      <c r="J25" s="72">
        <v>0</v>
      </c>
      <c r="K25" s="91">
        <v>0</v>
      </c>
      <c r="L25" s="72">
        <v>0</v>
      </c>
      <c r="M25" s="73">
        <v>0</v>
      </c>
      <c r="N25" s="69">
        <v>0</v>
      </c>
      <c r="O25" s="70" t="str">
        <f t="shared" si="2"/>
        <v>-----</v>
      </c>
      <c r="P25" s="68">
        <f t="shared" si="7"/>
        <v>0</v>
      </c>
      <c r="Q25" s="69">
        <f t="shared" si="8"/>
        <v>0</v>
      </c>
      <c r="R25" s="70" t="str">
        <f t="shared" si="3"/>
        <v>-----</v>
      </c>
      <c r="S25" s="91">
        <v>0</v>
      </c>
      <c r="T25" s="72">
        <v>0</v>
      </c>
      <c r="U25" s="91">
        <v>0</v>
      </c>
      <c r="V25" s="72">
        <v>0</v>
      </c>
    </row>
    <row r="26" spans="1:22" ht="12" customHeight="1" x14ac:dyDescent="0.4">
      <c r="A26" s="52"/>
      <c r="B26" s="4"/>
      <c r="C26" s="12" t="s">
        <v>18</v>
      </c>
      <c r="D26" s="44">
        <f>SUM(D27:D36)</f>
        <v>9</v>
      </c>
      <c r="E26" s="45">
        <f>SUM(E27:E36)</f>
        <v>2</v>
      </c>
      <c r="F26" s="38">
        <f t="shared" si="1"/>
        <v>0.2857142857142857</v>
      </c>
      <c r="G26" s="97">
        <f t="shared" ref="G26:N26" si="9">SUM(G27:G36)</f>
        <v>0</v>
      </c>
      <c r="H26" s="47">
        <f t="shared" si="9"/>
        <v>0</v>
      </c>
      <c r="I26" s="97">
        <f t="shared" si="9"/>
        <v>0</v>
      </c>
      <c r="J26" s="47">
        <f t="shared" si="9"/>
        <v>0</v>
      </c>
      <c r="K26" s="97">
        <f t="shared" si="9"/>
        <v>9</v>
      </c>
      <c r="L26" s="47">
        <f t="shared" si="9"/>
        <v>2</v>
      </c>
      <c r="M26" s="74">
        <f t="shared" si="9"/>
        <v>0</v>
      </c>
      <c r="N26" s="37">
        <f t="shared" si="9"/>
        <v>0</v>
      </c>
      <c r="O26" s="38" t="str">
        <f t="shared" si="2"/>
        <v>-----</v>
      </c>
      <c r="P26" s="74">
        <f>SUM(P27:P36)</f>
        <v>28</v>
      </c>
      <c r="Q26" s="45">
        <f>SUM(Q27:Q36)</f>
        <v>2</v>
      </c>
      <c r="R26" s="38">
        <f t="shared" si="3"/>
        <v>7.6923076923076927E-2</v>
      </c>
      <c r="S26" s="97">
        <f>SUM(S27:S36)</f>
        <v>0</v>
      </c>
      <c r="T26" s="47">
        <f>SUM(T27:T36)</f>
        <v>0</v>
      </c>
      <c r="U26" s="97">
        <f>SUM(U27:U36)</f>
        <v>28</v>
      </c>
      <c r="V26" s="47">
        <f>SUM(V27:V36)</f>
        <v>2</v>
      </c>
    </row>
    <row r="27" spans="1:22" ht="12" customHeight="1" x14ac:dyDescent="0.4">
      <c r="A27" s="52"/>
      <c r="B27" s="10" t="s">
        <v>83</v>
      </c>
      <c r="C27" s="96" t="s">
        <v>40</v>
      </c>
      <c r="D27" s="54">
        <f t="shared" ref="D27:D36" si="10">SUM(G27,I27,K27)</f>
        <v>3</v>
      </c>
      <c r="E27" s="55">
        <f t="shared" ref="E27:E36" si="11">SUM(H27,J27,L27)</f>
        <v>2</v>
      </c>
      <c r="F27" s="42">
        <f t="shared" si="1"/>
        <v>2</v>
      </c>
      <c r="G27" s="95">
        <v>0</v>
      </c>
      <c r="H27" s="57">
        <v>0</v>
      </c>
      <c r="I27" s="95">
        <v>0</v>
      </c>
      <c r="J27" s="57">
        <v>0</v>
      </c>
      <c r="K27" s="95">
        <v>3</v>
      </c>
      <c r="L27" s="57">
        <v>2</v>
      </c>
      <c r="M27" s="58">
        <v>0</v>
      </c>
      <c r="N27" s="55">
        <v>0</v>
      </c>
      <c r="O27" s="42" t="str">
        <f t="shared" si="2"/>
        <v>-----</v>
      </c>
      <c r="P27" s="54">
        <f t="shared" ref="P27:P36" si="12">SUM(S27,U27)</f>
        <v>5</v>
      </c>
      <c r="Q27" s="55">
        <f t="shared" ref="Q27:Q36" si="13">SUM(T27,V27)</f>
        <v>4</v>
      </c>
      <c r="R27" s="42">
        <f t="shared" si="3"/>
        <v>4</v>
      </c>
      <c r="S27" s="95">
        <v>0</v>
      </c>
      <c r="T27" s="57">
        <v>0</v>
      </c>
      <c r="U27" s="95">
        <v>5</v>
      </c>
      <c r="V27" s="57">
        <v>4</v>
      </c>
    </row>
    <row r="28" spans="1:22" ht="12" customHeight="1" x14ac:dyDescent="0.4">
      <c r="A28" s="52"/>
      <c r="B28" s="10"/>
      <c r="C28" s="94" t="s">
        <v>41</v>
      </c>
      <c r="D28" s="60">
        <f t="shared" si="10"/>
        <v>2</v>
      </c>
      <c r="E28" s="61">
        <f t="shared" si="11"/>
        <v>1</v>
      </c>
      <c r="F28" s="62">
        <f t="shared" si="1"/>
        <v>1</v>
      </c>
      <c r="G28" s="93">
        <v>0</v>
      </c>
      <c r="H28" s="64">
        <v>0</v>
      </c>
      <c r="I28" s="93">
        <v>0</v>
      </c>
      <c r="J28" s="64">
        <v>0</v>
      </c>
      <c r="K28" s="93">
        <v>2</v>
      </c>
      <c r="L28" s="64">
        <v>1</v>
      </c>
      <c r="M28" s="65">
        <v>0</v>
      </c>
      <c r="N28" s="61">
        <v>0</v>
      </c>
      <c r="O28" s="62" t="str">
        <f t="shared" si="2"/>
        <v>-----</v>
      </c>
      <c r="P28" s="60">
        <f t="shared" si="12"/>
        <v>6</v>
      </c>
      <c r="Q28" s="61">
        <f t="shared" si="13"/>
        <v>3</v>
      </c>
      <c r="R28" s="62">
        <f t="shared" si="3"/>
        <v>1</v>
      </c>
      <c r="S28" s="93">
        <v>0</v>
      </c>
      <c r="T28" s="64">
        <v>0</v>
      </c>
      <c r="U28" s="93">
        <v>6</v>
      </c>
      <c r="V28" s="64">
        <v>3</v>
      </c>
    </row>
    <row r="29" spans="1:22" ht="12" customHeight="1" x14ac:dyDescent="0.4">
      <c r="A29" s="52"/>
      <c r="B29" s="10" t="s">
        <v>82</v>
      </c>
      <c r="C29" s="94" t="s">
        <v>43</v>
      </c>
      <c r="D29" s="60">
        <f t="shared" si="10"/>
        <v>0</v>
      </c>
      <c r="E29" s="61">
        <f t="shared" si="11"/>
        <v>0</v>
      </c>
      <c r="F29" s="62" t="str">
        <f t="shared" si="1"/>
        <v>-----</v>
      </c>
      <c r="G29" s="93">
        <v>0</v>
      </c>
      <c r="H29" s="64">
        <v>0</v>
      </c>
      <c r="I29" s="93">
        <v>0</v>
      </c>
      <c r="J29" s="64">
        <v>0</v>
      </c>
      <c r="K29" s="93">
        <v>0</v>
      </c>
      <c r="L29" s="64">
        <v>0</v>
      </c>
      <c r="M29" s="65">
        <v>0</v>
      </c>
      <c r="N29" s="61">
        <v>0</v>
      </c>
      <c r="O29" s="62" t="str">
        <f t="shared" si="2"/>
        <v>-----</v>
      </c>
      <c r="P29" s="60">
        <f t="shared" si="12"/>
        <v>3</v>
      </c>
      <c r="Q29" s="61">
        <f t="shared" si="13"/>
        <v>3</v>
      </c>
      <c r="R29" s="62" t="str">
        <f t="shared" si="3"/>
        <v>-----</v>
      </c>
      <c r="S29" s="93">
        <v>0</v>
      </c>
      <c r="T29" s="64">
        <v>0</v>
      </c>
      <c r="U29" s="93">
        <v>3</v>
      </c>
      <c r="V29" s="64">
        <v>3</v>
      </c>
    </row>
    <row r="30" spans="1:22" ht="12" customHeight="1" x14ac:dyDescent="0.4">
      <c r="A30" s="52" t="s">
        <v>44</v>
      </c>
      <c r="B30" s="10"/>
      <c r="C30" s="94" t="s">
        <v>45</v>
      </c>
      <c r="D30" s="60">
        <f t="shared" si="10"/>
        <v>2</v>
      </c>
      <c r="E30" s="61">
        <f t="shared" si="11"/>
        <v>1</v>
      </c>
      <c r="F30" s="62">
        <f t="shared" si="1"/>
        <v>1</v>
      </c>
      <c r="G30" s="93">
        <v>0</v>
      </c>
      <c r="H30" s="64">
        <v>0</v>
      </c>
      <c r="I30" s="93">
        <v>0</v>
      </c>
      <c r="J30" s="64">
        <v>0</v>
      </c>
      <c r="K30" s="93">
        <v>2</v>
      </c>
      <c r="L30" s="64">
        <v>1</v>
      </c>
      <c r="M30" s="65">
        <v>0</v>
      </c>
      <c r="N30" s="61">
        <v>0</v>
      </c>
      <c r="O30" s="62" t="str">
        <f t="shared" si="2"/>
        <v>-----</v>
      </c>
      <c r="P30" s="60">
        <f t="shared" si="12"/>
        <v>2</v>
      </c>
      <c r="Q30" s="61">
        <f t="shared" si="13"/>
        <v>-2</v>
      </c>
      <c r="R30" s="62">
        <f t="shared" si="3"/>
        <v>-0.5</v>
      </c>
      <c r="S30" s="93">
        <v>0</v>
      </c>
      <c r="T30" s="64">
        <v>0</v>
      </c>
      <c r="U30" s="93">
        <v>2</v>
      </c>
      <c r="V30" s="64">
        <v>-2</v>
      </c>
    </row>
    <row r="31" spans="1:22" ht="12" customHeight="1" x14ac:dyDescent="0.4">
      <c r="A31" s="52"/>
      <c r="B31" s="10" t="s">
        <v>81</v>
      </c>
      <c r="C31" s="94" t="s">
        <v>47</v>
      </c>
      <c r="D31" s="60">
        <f t="shared" si="10"/>
        <v>1</v>
      </c>
      <c r="E31" s="61">
        <f t="shared" si="11"/>
        <v>0</v>
      </c>
      <c r="F31" s="62">
        <f t="shared" si="1"/>
        <v>0</v>
      </c>
      <c r="G31" s="93">
        <v>0</v>
      </c>
      <c r="H31" s="64">
        <v>0</v>
      </c>
      <c r="I31" s="93">
        <v>0</v>
      </c>
      <c r="J31" s="64">
        <v>0</v>
      </c>
      <c r="K31" s="93">
        <v>1</v>
      </c>
      <c r="L31" s="64">
        <v>0</v>
      </c>
      <c r="M31" s="65">
        <v>0</v>
      </c>
      <c r="N31" s="61">
        <v>0</v>
      </c>
      <c r="O31" s="62" t="str">
        <f t="shared" si="2"/>
        <v>-----</v>
      </c>
      <c r="P31" s="60">
        <f t="shared" si="12"/>
        <v>5</v>
      </c>
      <c r="Q31" s="61">
        <f t="shared" si="13"/>
        <v>0</v>
      </c>
      <c r="R31" s="62">
        <f t="shared" si="3"/>
        <v>0</v>
      </c>
      <c r="S31" s="93">
        <v>0</v>
      </c>
      <c r="T31" s="64">
        <v>0</v>
      </c>
      <c r="U31" s="93">
        <v>5</v>
      </c>
      <c r="V31" s="64">
        <v>0</v>
      </c>
    </row>
    <row r="32" spans="1:22" ht="12" customHeight="1" x14ac:dyDescent="0.4">
      <c r="A32" s="52"/>
      <c r="B32" s="10"/>
      <c r="C32" s="94" t="s">
        <v>48</v>
      </c>
      <c r="D32" s="60">
        <f t="shared" si="10"/>
        <v>0</v>
      </c>
      <c r="E32" s="61">
        <f t="shared" si="11"/>
        <v>0</v>
      </c>
      <c r="F32" s="62" t="str">
        <f t="shared" si="1"/>
        <v>-----</v>
      </c>
      <c r="G32" s="93">
        <v>0</v>
      </c>
      <c r="H32" s="64">
        <v>0</v>
      </c>
      <c r="I32" s="93">
        <v>0</v>
      </c>
      <c r="J32" s="64">
        <v>0</v>
      </c>
      <c r="K32" s="93">
        <v>0</v>
      </c>
      <c r="L32" s="64">
        <v>0</v>
      </c>
      <c r="M32" s="65">
        <v>0</v>
      </c>
      <c r="N32" s="61">
        <v>0</v>
      </c>
      <c r="O32" s="62" t="str">
        <f t="shared" si="2"/>
        <v>-----</v>
      </c>
      <c r="P32" s="60">
        <f t="shared" si="12"/>
        <v>2</v>
      </c>
      <c r="Q32" s="61">
        <f t="shared" si="13"/>
        <v>2</v>
      </c>
      <c r="R32" s="62" t="str">
        <f t="shared" si="3"/>
        <v>-----</v>
      </c>
      <c r="S32" s="93">
        <v>0</v>
      </c>
      <c r="T32" s="64">
        <v>0</v>
      </c>
      <c r="U32" s="93">
        <v>2</v>
      </c>
      <c r="V32" s="64">
        <v>2</v>
      </c>
    </row>
    <row r="33" spans="1:22" ht="12" customHeight="1" x14ac:dyDescent="0.4">
      <c r="A33" s="52"/>
      <c r="B33" s="10" t="s">
        <v>29</v>
      </c>
      <c r="C33" s="94" t="s">
        <v>50</v>
      </c>
      <c r="D33" s="60">
        <f t="shared" si="10"/>
        <v>0</v>
      </c>
      <c r="E33" s="61">
        <f t="shared" si="11"/>
        <v>0</v>
      </c>
      <c r="F33" s="62" t="str">
        <f t="shared" si="1"/>
        <v>-----</v>
      </c>
      <c r="G33" s="93">
        <v>0</v>
      </c>
      <c r="H33" s="64">
        <v>0</v>
      </c>
      <c r="I33" s="93">
        <v>0</v>
      </c>
      <c r="J33" s="64">
        <v>0</v>
      </c>
      <c r="K33" s="93">
        <v>0</v>
      </c>
      <c r="L33" s="64">
        <v>0</v>
      </c>
      <c r="M33" s="65">
        <v>0</v>
      </c>
      <c r="N33" s="61">
        <v>0</v>
      </c>
      <c r="O33" s="62" t="str">
        <f t="shared" si="2"/>
        <v>-----</v>
      </c>
      <c r="P33" s="60">
        <f t="shared" si="12"/>
        <v>0</v>
      </c>
      <c r="Q33" s="61">
        <f t="shared" si="13"/>
        <v>0</v>
      </c>
      <c r="R33" s="62" t="str">
        <f t="shared" si="3"/>
        <v>-----</v>
      </c>
      <c r="S33" s="93">
        <v>0</v>
      </c>
      <c r="T33" s="64">
        <v>0</v>
      </c>
      <c r="U33" s="93">
        <v>0</v>
      </c>
      <c r="V33" s="64">
        <v>0</v>
      </c>
    </row>
    <row r="34" spans="1:22" ht="12" customHeight="1" x14ac:dyDescent="0.4">
      <c r="A34" s="52"/>
      <c r="B34" s="10"/>
      <c r="C34" s="94" t="s">
        <v>51</v>
      </c>
      <c r="D34" s="60">
        <f t="shared" si="10"/>
        <v>1</v>
      </c>
      <c r="E34" s="61">
        <f t="shared" si="11"/>
        <v>1</v>
      </c>
      <c r="F34" s="62" t="str">
        <f t="shared" si="1"/>
        <v>-----</v>
      </c>
      <c r="G34" s="93">
        <v>0</v>
      </c>
      <c r="H34" s="64">
        <v>0</v>
      </c>
      <c r="I34" s="93">
        <v>0</v>
      </c>
      <c r="J34" s="64">
        <v>0</v>
      </c>
      <c r="K34" s="93">
        <v>1</v>
      </c>
      <c r="L34" s="64">
        <v>1</v>
      </c>
      <c r="M34" s="65">
        <v>0</v>
      </c>
      <c r="N34" s="61">
        <v>0</v>
      </c>
      <c r="O34" s="62" t="str">
        <f t="shared" si="2"/>
        <v>-----</v>
      </c>
      <c r="P34" s="60">
        <f t="shared" si="12"/>
        <v>1</v>
      </c>
      <c r="Q34" s="61">
        <f t="shared" si="13"/>
        <v>0</v>
      </c>
      <c r="R34" s="62">
        <f t="shared" si="3"/>
        <v>0</v>
      </c>
      <c r="S34" s="93">
        <v>0</v>
      </c>
      <c r="T34" s="64">
        <v>0</v>
      </c>
      <c r="U34" s="93">
        <v>1</v>
      </c>
      <c r="V34" s="64">
        <v>0</v>
      </c>
    </row>
    <row r="35" spans="1:22" ht="12" customHeight="1" x14ac:dyDescent="0.4">
      <c r="A35" s="52"/>
      <c r="B35" s="10" t="s">
        <v>32</v>
      </c>
      <c r="C35" s="94" t="s">
        <v>53</v>
      </c>
      <c r="D35" s="60">
        <f t="shared" si="10"/>
        <v>0</v>
      </c>
      <c r="E35" s="61">
        <f t="shared" si="11"/>
        <v>-3</v>
      </c>
      <c r="F35" s="62">
        <f t="shared" si="1"/>
        <v>-1</v>
      </c>
      <c r="G35" s="93">
        <v>0</v>
      </c>
      <c r="H35" s="64">
        <v>0</v>
      </c>
      <c r="I35" s="93">
        <v>0</v>
      </c>
      <c r="J35" s="64">
        <v>0</v>
      </c>
      <c r="K35" s="93">
        <v>0</v>
      </c>
      <c r="L35" s="64">
        <v>-3</v>
      </c>
      <c r="M35" s="65">
        <v>0</v>
      </c>
      <c r="N35" s="61">
        <v>0</v>
      </c>
      <c r="O35" s="62" t="str">
        <f t="shared" si="2"/>
        <v>-----</v>
      </c>
      <c r="P35" s="60">
        <f t="shared" si="12"/>
        <v>4</v>
      </c>
      <c r="Q35" s="61">
        <f t="shared" si="13"/>
        <v>-7</v>
      </c>
      <c r="R35" s="62">
        <f t="shared" si="3"/>
        <v>-0.63636363636363635</v>
      </c>
      <c r="S35" s="93">
        <v>0</v>
      </c>
      <c r="T35" s="64">
        <v>0</v>
      </c>
      <c r="U35" s="93">
        <v>4</v>
      </c>
      <c r="V35" s="64">
        <v>-7</v>
      </c>
    </row>
    <row r="36" spans="1:22" ht="12" customHeight="1" x14ac:dyDescent="0.4">
      <c r="A36" s="52"/>
      <c r="B36" s="66"/>
      <c r="C36" s="92" t="s">
        <v>54</v>
      </c>
      <c r="D36" s="68">
        <f t="shared" si="10"/>
        <v>0</v>
      </c>
      <c r="E36" s="69">
        <f t="shared" si="11"/>
        <v>0</v>
      </c>
      <c r="F36" s="70" t="str">
        <f t="shared" si="1"/>
        <v>-----</v>
      </c>
      <c r="G36" s="91">
        <v>0</v>
      </c>
      <c r="H36" s="72">
        <v>0</v>
      </c>
      <c r="I36" s="91">
        <v>0</v>
      </c>
      <c r="J36" s="72">
        <v>0</v>
      </c>
      <c r="K36" s="91">
        <v>0</v>
      </c>
      <c r="L36" s="72">
        <v>0</v>
      </c>
      <c r="M36" s="73">
        <v>0</v>
      </c>
      <c r="N36" s="69">
        <v>0</v>
      </c>
      <c r="O36" s="70" t="str">
        <f t="shared" si="2"/>
        <v>-----</v>
      </c>
      <c r="P36" s="68">
        <f t="shared" si="12"/>
        <v>0</v>
      </c>
      <c r="Q36" s="69">
        <f t="shared" si="13"/>
        <v>-1</v>
      </c>
      <c r="R36" s="70">
        <f t="shared" si="3"/>
        <v>-1</v>
      </c>
      <c r="S36" s="91">
        <v>0</v>
      </c>
      <c r="T36" s="72">
        <v>0</v>
      </c>
      <c r="U36" s="91">
        <v>0</v>
      </c>
      <c r="V36" s="72">
        <v>-1</v>
      </c>
    </row>
    <row r="37" spans="1:22" ht="12" customHeight="1" x14ac:dyDescent="0.4">
      <c r="A37" s="52"/>
      <c r="B37" s="10"/>
      <c r="C37" s="12" t="s">
        <v>18</v>
      </c>
      <c r="D37" s="75">
        <f>SUM(D38:D41)</f>
        <v>4</v>
      </c>
      <c r="E37" s="76">
        <f>SUM(E38:E41)</f>
        <v>-3</v>
      </c>
      <c r="F37" s="34">
        <f t="shared" si="1"/>
        <v>-0.42857142857142855</v>
      </c>
      <c r="G37" s="100">
        <f t="shared" ref="G37:N37" si="14">SUM(G38:G41)</f>
        <v>0</v>
      </c>
      <c r="H37" s="78">
        <f t="shared" si="14"/>
        <v>0</v>
      </c>
      <c r="I37" s="100">
        <f t="shared" si="14"/>
        <v>0</v>
      </c>
      <c r="J37" s="78">
        <f t="shared" si="14"/>
        <v>0</v>
      </c>
      <c r="K37" s="100">
        <f t="shared" si="14"/>
        <v>4</v>
      </c>
      <c r="L37" s="78">
        <f t="shared" si="14"/>
        <v>-3</v>
      </c>
      <c r="M37" s="79">
        <f t="shared" si="14"/>
        <v>0</v>
      </c>
      <c r="N37" s="29">
        <f t="shared" si="14"/>
        <v>0</v>
      </c>
      <c r="O37" s="34" t="str">
        <f t="shared" si="2"/>
        <v>-----</v>
      </c>
      <c r="P37" s="79">
        <f>SUM(P38:P41)</f>
        <v>7</v>
      </c>
      <c r="Q37" s="76">
        <f>SUM(Q38:Q41)</f>
        <v>-8</v>
      </c>
      <c r="R37" s="34">
        <f t="shared" si="3"/>
        <v>-0.53333333333333333</v>
      </c>
      <c r="S37" s="100">
        <f>SUM(S38:S41)</f>
        <v>0</v>
      </c>
      <c r="T37" s="78">
        <f>SUM(T38:T41)</f>
        <v>0</v>
      </c>
      <c r="U37" s="100">
        <f>SUM(U38:U41)</f>
        <v>7</v>
      </c>
      <c r="V37" s="78">
        <f>SUM(V38:V41)</f>
        <v>-8</v>
      </c>
    </row>
    <row r="38" spans="1:22" ht="12" customHeight="1" x14ac:dyDescent="0.4">
      <c r="A38" s="52"/>
      <c r="B38" s="10" t="s">
        <v>55</v>
      </c>
      <c r="C38" s="96" t="s">
        <v>80</v>
      </c>
      <c r="D38" s="54">
        <f t="shared" ref="D38:E41" si="15">SUM(G38,I38,K38)</f>
        <v>2</v>
      </c>
      <c r="E38" s="55">
        <f t="shared" si="15"/>
        <v>0</v>
      </c>
      <c r="F38" s="42">
        <f t="shared" si="1"/>
        <v>0</v>
      </c>
      <c r="G38" s="95">
        <v>0</v>
      </c>
      <c r="H38" s="57">
        <v>0</v>
      </c>
      <c r="I38" s="95">
        <v>0</v>
      </c>
      <c r="J38" s="57">
        <v>0</v>
      </c>
      <c r="K38" s="95">
        <v>2</v>
      </c>
      <c r="L38" s="57">
        <v>0</v>
      </c>
      <c r="M38" s="58">
        <v>0</v>
      </c>
      <c r="N38" s="55">
        <v>0</v>
      </c>
      <c r="O38" s="42" t="str">
        <f t="shared" si="2"/>
        <v>-----</v>
      </c>
      <c r="P38" s="54">
        <f t="shared" ref="P38:Q41" si="16">SUM(S38,U38)</f>
        <v>3</v>
      </c>
      <c r="Q38" s="55">
        <f t="shared" si="16"/>
        <v>-2</v>
      </c>
      <c r="R38" s="42">
        <f t="shared" si="3"/>
        <v>-0.4</v>
      </c>
      <c r="S38" s="95">
        <v>0</v>
      </c>
      <c r="T38" s="57">
        <v>0</v>
      </c>
      <c r="U38" s="95">
        <v>3</v>
      </c>
      <c r="V38" s="57">
        <v>-2</v>
      </c>
    </row>
    <row r="39" spans="1:22" ht="12" customHeight="1" x14ac:dyDescent="0.4">
      <c r="A39" s="52"/>
      <c r="B39" s="10" t="s">
        <v>57</v>
      </c>
      <c r="C39" s="94" t="s">
        <v>79</v>
      </c>
      <c r="D39" s="60">
        <f t="shared" si="15"/>
        <v>0</v>
      </c>
      <c r="E39" s="61">
        <f t="shared" si="15"/>
        <v>0</v>
      </c>
      <c r="F39" s="62" t="str">
        <f t="shared" si="1"/>
        <v>-----</v>
      </c>
      <c r="G39" s="93">
        <v>0</v>
      </c>
      <c r="H39" s="64">
        <v>0</v>
      </c>
      <c r="I39" s="93">
        <v>0</v>
      </c>
      <c r="J39" s="64">
        <v>0</v>
      </c>
      <c r="K39" s="93">
        <v>0</v>
      </c>
      <c r="L39" s="64">
        <v>0</v>
      </c>
      <c r="M39" s="65">
        <v>0</v>
      </c>
      <c r="N39" s="61">
        <v>0</v>
      </c>
      <c r="O39" s="62" t="str">
        <f t="shared" si="2"/>
        <v>-----</v>
      </c>
      <c r="P39" s="60">
        <f t="shared" si="16"/>
        <v>0</v>
      </c>
      <c r="Q39" s="61">
        <f t="shared" si="16"/>
        <v>-1</v>
      </c>
      <c r="R39" s="62">
        <f t="shared" si="3"/>
        <v>-1</v>
      </c>
      <c r="S39" s="93">
        <v>0</v>
      </c>
      <c r="T39" s="64">
        <v>0</v>
      </c>
      <c r="U39" s="93">
        <v>0</v>
      </c>
      <c r="V39" s="64">
        <v>-1</v>
      </c>
    </row>
    <row r="40" spans="1:22" ht="12" customHeight="1" x14ac:dyDescent="0.4">
      <c r="A40" s="52"/>
      <c r="B40" s="10" t="s">
        <v>29</v>
      </c>
      <c r="C40" s="94" t="s">
        <v>78</v>
      </c>
      <c r="D40" s="60">
        <f t="shared" si="15"/>
        <v>1</v>
      </c>
      <c r="E40" s="61">
        <f t="shared" si="15"/>
        <v>-1</v>
      </c>
      <c r="F40" s="62">
        <f t="shared" si="1"/>
        <v>-0.5</v>
      </c>
      <c r="G40" s="93">
        <v>0</v>
      </c>
      <c r="H40" s="64">
        <v>0</v>
      </c>
      <c r="I40" s="93">
        <v>0</v>
      </c>
      <c r="J40" s="64">
        <v>0</v>
      </c>
      <c r="K40" s="93">
        <v>1</v>
      </c>
      <c r="L40" s="64">
        <v>-1</v>
      </c>
      <c r="M40" s="65">
        <v>0</v>
      </c>
      <c r="N40" s="61">
        <v>0</v>
      </c>
      <c r="O40" s="62" t="str">
        <f t="shared" si="2"/>
        <v>-----</v>
      </c>
      <c r="P40" s="60">
        <f t="shared" si="16"/>
        <v>1</v>
      </c>
      <c r="Q40" s="61">
        <f t="shared" si="16"/>
        <v>-2</v>
      </c>
      <c r="R40" s="62">
        <f t="shared" si="3"/>
        <v>-0.66666666666666663</v>
      </c>
      <c r="S40" s="93">
        <v>0</v>
      </c>
      <c r="T40" s="64">
        <v>0</v>
      </c>
      <c r="U40" s="93">
        <v>1</v>
      </c>
      <c r="V40" s="64">
        <v>-2</v>
      </c>
    </row>
    <row r="41" spans="1:22" ht="12" customHeight="1" x14ac:dyDescent="0.4">
      <c r="A41" s="52"/>
      <c r="B41" s="80" t="s">
        <v>52</v>
      </c>
      <c r="C41" s="92" t="s">
        <v>60</v>
      </c>
      <c r="D41" s="82">
        <f t="shared" si="15"/>
        <v>1</v>
      </c>
      <c r="E41" s="83">
        <f t="shared" si="15"/>
        <v>-2</v>
      </c>
      <c r="F41" s="84">
        <f t="shared" si="1"/>
        <v>-0.66666666666666663</v>
      </c>
      <c r="G41" s="99">
        <v>0</v>
      </c>
      <c r="H41" s="86">
        <v>0</v>
      </c>
      <c r="I41" s="99">
        <v>0</v>
      </c>
      <c r="J41" s="86">
        <v>0</v>
      </c>
      <c r="K41" s="99">
        <v>1</v>
      </c>
      <c r="L41" s="86">
        <v>-2</v>
      </c>
      <c r="M41" s="87">
        <v>0</v>
      </c>
      <c r="N41" s="83">
        <v>0</v>
      </c>
      <c r="O41" s="84" t="str">
        <f t="shared" si="2"/>
        <v>-----</v>
      </c>
      <c r="P41" s="82">
        <f t="shared" si="16"/>
        <v>3</v>
      </c>
      <c r="Q41" s="83">
        <f t="shared" si="16"/>
        <v>-3</v>
      </c>
      <c r="R41" s="84">
        <f t="shared" si="3"/>
        <v>-0.5</v>
      </c>
      <c r="S41" s="99">
        <v>0</v>
      </c>
      <c r="T41" s="86">
        <v>0</v>
      </c>
      <c r="U41" s="99">
        <v>3</v>
      </c>
      <c r="V41" s="86">
        <v>-3</v>
      </c>
    </row>
    <row r="42" spans="1:22" ht="12" customHeight="1" x14ac:dyDescent="0.4">
      <c r="A42" s="52" t="s">
        <v>61</v>
      </c>
      <c r="B42" s="4"/>
      <c r="C42" s="88" t="s">
        <v>18</v>
      </c>
      <c r="D42" s="44">
        <f>SUM(D43:D49)</f>
        <v>14</v>
      </c>
      <c r="E42" s="45">
        <f>SUM(E43:E49)</f>
        <v>9</v>
      </c>
      <c r="F42" s="38">
        <f t="shared" si="1"/>
        <v>1.8</v>
      </c>
      <c r="G42" s="97">
        <f t="shared" ref="G42:N42" si="17">SUM(G43:G49)</f>
        <v>0</v>
      </c>
      <c r="H42" s="47">
        <f t="shared" si="17"/>
        <v>0</v>
      </c>
      <c r="I42" s="97">
        <f t="shared" si="17"/>
        <v>1</v>
      </c>
      <c r="J42" s="47">
        <f t="shared" si="17"/>
        <v>0</v>
      </c>
      <c r="K42" s="97">
        <f t="shared" si="17"/>
        <v>13</v>
      </c>
      <c r="L42" s="47">
        <f t="shared" si="17"/>
        <v>9</v>
      </c>
      <c r="M42" s="89">
        <f t="shared" si="17"/>
        <v>0</v>
      </c>
      <c r="N42" s="51">
        <f t="shared" si="17"/>
        <v>0</v>
      </c>
      <c r="O42" s="38" t="str">
        <f t="shared" si="2"/>
        <v>-----</v>
      </c>
      <c r="P42" s="89">
        <f>SUM(P43:P49)</f>
        <v>26</v>
      </c>
      <c r="Q42" s="98">
        <f>SUM(Q43:Q49)</f>
        <v>11</v>
      </c>
      <c r="R42" s="38">
        <f t="shared" si="3"/>
        <v>0.73333333333333328</v>
      </c>
      <c r="S42" s="97">
        <f>SUM(S43:S49)</f>
        <v>1</v>
      </c>
      <c r="T42" s="47">
        <f>SUM(T43:T49)</f>
        <v>0</v>
      </c>
      <c r="U42" s="97">
        <f>SUM(U43:U49)</f>
        <v>25</v>
      </c>
      <c r="V42" s="47">
        <f>SUM(V43:V49)</f>
        <v>11</v>
      </c>
    </row>
    <row r="43" spans="1:22" ht="12" customHeight="1" x14ac:dyDescent="0.4">
      <c r="A43" s="52"/>
      <c r="B43" s="10"/>
      <c r="C43" s="96" t="s">
        <v>62</v>
      </c>
      <c r="D43" s="54">
        <f t="shared" ref="D43:E49" si="18">SUM(G43,I43,K43)</f>
        <v>4</v>
      </c>
      <c r="E43" s="55">
        <f t="shared" si="18"/>
        <v>3</v>
      </c>
      <c r="F43" s="42">
        <f t="shared" si="1"/>
        <v>3</v>
      </c>
      <c r="G43" s="95">
        <v>0</v>
      </c>
      <c r="H43" s="57">
        <v>0</v>
      </c>
      <c r="I43" s="95">
        <v>0</v>
      </c>
      <c r="J43" s="57">
        <v>0</v>
      </c>
      <c r="K43" s="95">
        <v>4</v>
      </c>
      <c r="L43" s="57">
        <v>3</v>
      </c>
      <c r="M43" s="58">
        <v>0</v>
      </c>
      <c r="N43" s="55">
        <v>0</v>
      </c>
      <c r="O43" s="42" t="str">
        <f t="shared" si="2"/>
        <v>-----</v>
      </c>
      <c r="P43" s="54">
        <f t="shared" ref="P43:Q49" si="19">SUM(S43,U43)</f>
        <v>8</v>
      </c>
      <c r="Q43" s="55">
        <f t="shared" si="19"/>
        <v>2</v>
      </c>
      <c r="R43" s="42">
        <f t="shared" si="3"/>
        <v>0.33333333333333331</v>
      </c>
      <c r="S43" s="95">
        <v>0</v>
      </c>
      <c r="T43" s="57">
        <v>0</v>
      </c>
      <c r="U43" s="95">
        <v>8</v>
      </c>
      <c r="V43" s="57">
        <v>2</v>
      </c>
    </row>
    <row r="44" spans="1:22" ht="12" customHeight="1" x14ac:dyDescent="0.4">
      <c r="A44" s="52"/>
      <c r="B44" s="10" t="s">
        <v>77</v>
      </c>
      <c r="C44" s="94" t="s">
        <v>63</v>
      </c>
      <c r="D44" s="60">
        <f t="shared" si="18"/>
        <v>2</v>
      </c>
      <c r="E44" s="61">
        <f t="shared" si="18"/>
        <v>2</v>
      </c>
      <c r="F44" s="62" t="str">
        <f t="shared" si="1"/>
        <v>-----</v>
      </c>
      <c r="G44" s="93">
        <v>0</v>
      </c>
      <c r="H44" s="64">
        <v>0</v>
      </c>
      <c r="I44" s="93">
        <v>0</v>
      </c>
      <c r="J44" s="64">
        <v>0</v>
      </c>
      <c r="K44" s="93">
        <v>2</v>
      </c>
      <c r="L44" s="64">
        <v>2</v>
      </c>
      <c r="M44" s="65">
        <v>0</v>
      </c>
      <c r="N44" s="61">
        <v>0</v>
      </c>
      <c r="O44" s="62" t="str">
        <f t="shared" si="2"/>
        <v>-----</v>
      </c>
      <c r="P44" s="60">
        <f t="shared" si="19"/>
        <v>2</v>
      </c>
      <c r="Q44" s="61">
        <f t="shared" si="19"/>
        <v>1</v>
      </c>
      <c r="R44" s="62">
        <f t="shared" si="3"/>
        <v>1</v>
      </c>
      <c r="S44" s="93">
        <v>0</v>
      </c>
      <c r="T44" s="64">
        <v>0</v>
      </c>
      <c r="U44" s="93">
        <v>2</v>
      </c>
      <c r="V44" s="64">
        <v>1</v>
      </c>
    </row>
    <row r="45" spans="1:22" ht="12" customHeight="1" x14ac:dyDescent="0.4">
      <c r="A45" s="52"/>
      <c r="B45" s="10" t="s">
        <v>76</v>
      </c>
      <c r="C45" s="94" t="s">
        <v>75</v>
      </c>
      <c r="D45" s="60">
        <f t="shared" si="18"/>
        <v>1</v>
      </c>
      <c r="E45" s="61">
        <f t="shared" si="18"/>
        <v>1</v>
      </c>
      <c r="F45" s="62" t="str">
        <f t="shared" si="1"/>
        <v>-----</v>
      </c>
      <c r="G45" s="93">
        <v>0</v>
      </c>
      <c r="H45" s="64">
        <v>0</v>
      </c>
      <c r="I45" s="93">
        <v>1</v>
      </c>
      <c r="J45" s="64">
        <v>1</v>
      </c>
      <c r="K45" s="93">
        <v>0</v>
      </c>
      <c r="L45" s="64">
        <v>0</v>
      </c>
      <c r="M45" s="65">
        <v>0</v>
      </c>
      <c r="N45" s="61">
        <v>0</v>
      </c>
      <c r="O45" s="62" t="str">
        <f t="shared" si="2"/>
        <v>-----</v>
      </c>
      <c r="P45" s="60">
        <f t="shared" si="19"/>
        <v>1</v>
      </c>
      <c r="Q45" s="61">
        <f t="shared" si="19"/>
        <v>1</v>
      </c>
      <c r="R45" s="62" t="str">
        <f t="shared" si="3"/>
        <v>-----</v>
      </c>
      <c r="S45" s="93">
        <v>1</v>
      </c>
      <c r="T45" s="64">
        <v>1</v>
      </c>
      <c r="U45" s="93">
        <v>0</v>
      </c>
      <c r="V45" s="64">
        <v>0</v>
      </c>
    </row>
    <row r="46" spans="1:22" ht="12" customHeight="1" x14ac:dyDescent="0.4">
      <c r="A46" s="52"/>
      <c r="B46" s="10" t="s">
        <v>29</v>
      </c>
      <c r="C46" s="94" t="s">
        <v>74</v>
      </c>
      <c r="D46" s="60">
        <f t="shared" si="18"/>
        <v>1</v>
      </c>
      <c r="E46" s="61">
        <f t="shared" si="18"/>
        <v>-1</v>
      </c>
      <c r="F46" s="62">
        <f t="shared" si="1"/>
        <v>-0.5</v>
      </c>
      <c r="G46" s="93">
        <v>0</v>
      </c>
      <c r="H46" s="64">
        <v>0</v>
      </c>
      <c r="I46" s="93">
        <v>0</v>
      </c>
      <c r="J46" s="64">
        <v>-1</v>
      </c>
      <c r="K46" s="93">
        <v>1</v>
      </c>
      <c r="L46" s="64">
        <v>0</v>
      </c>
      <c r="M46" s="65">
        <v>0</v>
      </c>
      <c r="N46" s="61">
        <v>0</v>
      </c>
      <c r="O46" s="62" t="str">
        <f t="shared" si="2"/>
        <v>-----</v>
      </c>
      <c r="P46" s="60">
        <f t="shared" si="19"/>
        <v>2</v>
      </c>
      <c r="Q46" s="61">
        <f t="shared" si="19"/>
        <v>-1</v>
      </c>
      <c r="R46" s="62">
        <f t="shared" si="3"/>
        <v>-0.33333333333333331</v>
      </c>
      <c r="S46" s="93">
        <v>0</v>
      </c>
      <c r="T46" s="64">
        <v>-1</v>
      </c>
      <c r="U46" s="93">
        <v>2</v>
      </c>
      <c r="V46" s="64">
        <v>0</v>
      </c>
    </row>
    <row r="47" spans="1:22" ht="12" customHeight="1" x14ac:dyDescent="0.4">
      <c r="A47" s="52"/>
      <c r="B47" s="10" t="s">
        <v>32</v>
      </c>
      <c r="C47" s="94" t="s">
        <v>73</v>
      </c>
      <c r="D47" s="60">
        <f t="shared" si="18"/>
        <v>2</v>
      </c>
      <c r="E47" s="61">
        <f t="shared" si="18"/>
        <v>1</v>
      </c>
      <c r="F47" s="62">
        <f t="shared" si="1"/>
        <v>1</v>
      </c>
      <c r="G47" s="93">
        <v>0</v>
      </c>
      <c r="H47" s="64">
        <v>0</v>
      </c>
      <c r="I47" s="93">
        <v>0</v>
      </c>
      <c r="J47" s="64">
        <v>0</v>
      </c>
      <c r="K47" s="93">
        <v>2</v>
      </c>
      <c r="L47" s="64">
        <v>1</v>
      </c>
      <c r="M47" s="65">
        <v>0</v>
      </c>
      <c r="N47" s="61">
        <v>0</v>
      </c>
      <c r="O47" s="62" t="str">
        <f t="shared" si="2"/>
        <v>-----</v>
      </c>
      <c r="P47" s="60">
        <f t="shared" si="19"/>
        <v>5</v>
      </c>
      <c r="Q47" s="61">
        <f t="shared" si="19"/>
        <v>2</v>
      </c>
      <c r="R47" s="62">
        <f t="shared" si="3"/>
        <v>0.66666666666666663</v>
      </c>
      <c r="S47" s="93">
        <v>0</v>
      </c>
      <c r="T47" s="64">
        <v>0</v>
      </c>
      <c r="U47" s="93">
        <v>5</v>
      </c>
      <c r="V47" s="64">
        <v>2</v>
      </c>
    </row>
    <row r="48" spans="1:22" ht="12" customHeight="1" x14ac:dyDescent="0.4">
      <c r="A48" s="52"/>
      <c r="B48" s="10"/>
      <c r="C48" s="94" t="s">
        <v>68</v>
      </c>
      <c r="D48" s="60">
        <f t="shared" si="18"/>
        <v>2</v>
      </c>
      <c r="E48" s="61">
        <f t="shared" si="18"/>
        <v>1</v>
      </c>
      <c r="F48" s="62">
        <f t="shared" si="1"/>
        <v>1</v>
      </c>
      <c r="G48" s="93">
        <v>0</v>
      </c>
      <c r="H48" s="64">
        <v>0</v>
      </c>
      <c r="I48" s="93">
        <v>0</v>
      </c>
      <c r="J48" s="64">
        <v>0</v>
      </c>
      <c r="K48" s="93">
        <v>2</v>
      </c>
      <c r="L48" s="64">
        <v>1</v>
      </c>
      <c r="M48" s="65">
        <v>0</v>
      </c>
      <c r="N48" s="61">
        <v>0</v>
      </c>
      <c r="O48" s="62" t="str">
        <f t="shared" si="2"/>
        <v>-----</v>
      </c>
      <c r="P48" s="60">
        <f t="shared" si="19"/>
        <v>4</v>
      </c>
      <c r="Q48" s="61">
        <f t="shared" si="19"/>
        <v>2</v>
      </c>
      <c r="R48" s="62">
        <f t="shared" si="3"/>
        <v>1</v>
      </c>
      <c r="S48" s="93">
        <v>0</v>
      </c>
      <c r="T48" s="64">
        <v>0</v>
      </c>
      <c r="U48" s="93">
        <v>4</v>
      </c>
      <c r="V48" s="64">
        <v>2</v>
      </c>
    </row>
    <row r="49" spans="1:22" ht="12" customHeight="1" x14ac:dyDescent="0.4">
      <c r="A49" s="80"/>
      <c r="B49" s="66"/>
      <c r="C49" s="92" t="s">
        <v>69</v>
      </c>
      <c r="D49" s="68">
        <f t="shared" si="18"/>
        <v>2</v>
      </c>
      <c r="E49" s="69">
        <f t="shared" si="18"/>
        <v>2</v>
      </c>
      <c r="F49" s="70" t="str">
        <f t="shared" si="1"/>
        <v>-----</v>
      </c>
      <c r="G49" s="91">
        <v>0</v>
      </c>
      <c r="H49" s="72">
        <v>0</v>
      </c>
      <c r="I49" s="91">
        <v>0</v>
      </c>
      <c r="J49" s="72">
        <v>0</v>
      </c>
      <c r="K49" s="91">
        <v>2</v>
      </c>
      <c r="L49" s="72">
        <v>2</v>
      </c>
      <c r="M49" s="73">
        <v>0</v>
      </c>
      <c r="N49" s="69">
        <v>0</v>
      </c>
      <c r="O49" s="70" t="str">
        <f t="shared" si="2"/>
        <v>-----</v>
      </c>
      <c r="P49" s="68">
        <f t="shared" si="19"/>
        <v>4</v>
      </c>
      <c r="Q49" s="69">
        <f t="shared" si="19"/>
        <v>4</v>
      </c>
      <c r="R49" s="70" t="str">
        <f t="shared" si="3"/>
        <v>-----</v>
      </c>
      <c r="S49" s="91">
        <v>0</v>
      </c>
      <c r="T49" s="72">
        <v>0</v>
      </c>
      <c r="U49" s="91">
        <v>4</v>
      </c>
      <c r="V49" s="72">
        <v>4</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94</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95</v>
      </c>
      <c r="V1" s="3" t="s">
        <v>93</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286</v>
      </c>
      <c r="E5" s="29">
        <f>SUM(E9,E10,E26,E37,E42)</f>
        <v>-16</v>
      </c>
      <c r="F5" s="30">
        <f>IF(D5-E5&gt;0,E5/(D5-E5),"-----")</f>
        <v>-5.2980132450331126E-2</v>
      </c>
      <c r="G5" s="102">
        <f t="shared" ref="G5:N5" si="0">SUM(G9,G10,G26,G37,G42)</f>
        <v>2</v>
      </c>
      <c r="H5" s="32">
        <f t="shared" si="0"/>
        <v>2</v>
      </c>
      <c r="I5" s="102">
        <f t="shared" si="0"/>
        <v>12</v>
      </c>
      <c r="J5" s="32">
        <f t="shared" si="0"/>
        <v>-2</v>
      </c>
      <c r="K5" s="102">
        <f t="shared" si="0"/>
        <v>272</v>
      </c>
      <c r="L5" s="32">
        <f t="shared" si="0"/>
        <v>-16</v>
      </c>
      <c r="M5" s="33">
        <f t="shared" si="0"/>
        <v>2</v>
      </c>
      <c r="N5" s="29">
        <f t="shared" si="0"/>
        <v>2</v>
      </c>
      <c r="O5" s="30" t="str">
        <f>IF(M5-N5&gt;0,N5/(M5-N5),"-----")</f>
        <v>-----</v>
      </c>
      <c r="P5" s="33">
        <f>SUM(P9,P10,P26,P37,P42)</f>
        <v>759</v>
      </c>
      <c r="Q5" s="29">
        <f>SUM(Q9,Q10,Q26,Q37,Q42)</f>
        <v>-30</v>
      </c>
      <c r="R5" s="30">
        <f>IF(P5-Q5&gt;0,Q5/(P5-Q5),"-----")</f>
        <v>-3.8022813688212927E-2</v>
      </c>
      <c r="S5" s="102">
        <f>SUM(S9,S10,S26,S37,S42)</f>
        <v>16</v>
      </c>
      <c r="T5" s="32">
        <f>SUM(T9,T10,T26,T37,T42)</f>
        <v>0</v>
      </c>
      <c r="U5" s="102">
        <f>SUM(U9,U10,U26,U37,U42)</f>
        <v>743</v>
      </c>
      <c r="V5" s="32">
        <f>SUM(V9,V10,V26,V37,V42)</f>
        <v>-30</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0</v>
      </c>
      <c r="E9" s="37">
        <f>SUM(H9,J9,L9)</f>
        <v>0</v>
      </c>
      <c r="F9" s="38" t="str">
        <f t="shared" ref="F9:F49" si="1">IF(D9-E9&gt;0,E9/(D9-E9),"-----")</f>
        <v>-----</v>
      </c>
      <c r="G9" s="101">
        <v>0</v>
      </c>
      <c r="H9" s="40">
        <v>0</v>
      </c>
      <c r="I9" s="101">
        <v>0</v>
      </c>
      <c r="J9" s="40">
        <v>0</v>
      </c>
      <c r="K9" s="101">
        <v>0</v>
      </c>
      <c r="L9" s="40">
        <v>0</v>
      </c>
      <c r="M9" s="41">
        <v>0</v>
      </c>
      <c r="N9" s="37">
        <v>0</v>
      </c>
      <c r="O9" s="42" t="str">
        <f t="shared" ref="O9:O49" si="2">IF(M9-N9&gt;0,N9/(M9-N9),"-----")</f>
        <v>-----</v>
      </c>
      <c r="P9" s="41">
        <f>SUM(S9,U9)</f>
        <v>25</v>
      </c>
      <c r="Q9" s="37">
        <f>SUM(T9,V9)</f>
        <v>3</v>
      </c>
      <c r="R9" s="38">
        <f t="shared" ref="R9:R49" si="3">IF(P9-Q9&gt;0,Q9/(P9-Q9),"-----")</f>
        <v>0.13636363636363635</v>
      </c>
      <c r="S9" s="101">
        <v>0</v>
      </c>
      <c r="T9" s="40">
        <v>-1</v>
      </c>
      <c r="U9" s="101">
        <v>25</v>
      </c>
      <c r="V9" s="40">
        <v>4</v>
      </c>
    </row>
    <row r="10" spans="1:22" ht="12" customHeight="1" x14ac:dyDescent="0.4">
      <c r="A10" s="43"/>
      <c r="B10" s="10"/>
      <c r="C10" s="12" t="s">
        <v>18</v>
      </c>
      <c r="D10" s="44">
        <f>SUM(D11:D25)</f>
        <v>151</v>
      </c>
      <c r="E10" s="45">
        <f>SUM(E11:E25)</f>
        <v>-20</v>
      </c>
      <c r="F10" s="38">
        <f t="shared" si="1"/>
        <v>-0.11695906432748537</v>
      </c>
      <c r="G10" s="97">
        <f t="shared" ref="G10:N10" si="4">SUM(G11:G25)</f>
        <v>1</v>
      </c>
      <c r="H10" s="47">
        <f t="shared" si="4"/>
        <v>1</v>
      </c>
      <c r="I10" s="97">
        <f t="shared" si="4"/>
        <v>6</v>
      </c>
      <c r="J10" s="47">
        <f t="shared" si="4"/>
        <v>-4</v>
      </c>
      <c r="K10" s="97">
        <f t="shared" si="4"/>
        <v>144</v>
      </c>
      <c r="L10" s="47">
        <f t="shared" si="4"/>
        <v>-17</v>
      </c>
      <c r="M10" s="48">
        <f t="shared" si="4"/>
        <v>1</v>
      </c>
      <c r="N10" s="49">
        <f t="shared" si="4"/>
        <v>1</v>
      </c>
      <c r="O10" s="50" t="str">
        <f t="shared" si="2"/>
        <v>-----</v>
      </c>
      <c r="P10" s="48">
        <f>SUM(P11:P25)</f>
        <v>366</v>
      </c>
      <c r="Q10" s="51">
        <f>SUM(Q11:Q25)</f>
        <v>-12</v>
      </c>
      <c r="R10" s="38">
        <f t="shared" si="3"/>
        <v>-3.1746031746031744E-2</v>
      </c>
      <c r="S10" s="97">
        <f>SUM(S11:S25)</f>
        <v>7</v>
      </c>
      <c r="T10" s="47">
        <f>SUM(T11:T25)</f>
        <v>-3</v>
      </c>
      <c r="U10" s="97">
        <f>SUM(U11:U25)</f>
        <v>359</v>
      </c>
      <c r="V10" s="47">
        <f>SUM(V11:V25)</f>
        <v>-9</v>
      </c>
    </row>
    <row r="11" spans="1:22" ht="12" customHeight="1" x14ac:dyDescent="0.4">
      <c r="A11" s="52"/>
      <c r="B11" s="10"/>
      <c r="C11" s="96" t="s">
        <v>19</v>
      </c>
      <c r="D11" s="54">
        <f t="shared" ref="D11:D25" si="5">SUM(G11,I11,K11)</f>
        <v>6</v>
      </c>
      <c r="E11" s="55">
        <f t="shared" ref="E11:E25" si="6">SUM(H11,J11,L11)</f>
        <v>-2</v>
      </c>
      <c r="F11" s="42">
        <f t="shared" si="1"/>
        <v>-0.25</v>
      </c>
      <c r="G11" s="95">
        <v>0</v>
      </c>
      <c r="H11" s="57">
        <v>0</v>
      </c>
      <c r="I11" s="95">
        <v>0</v>
      </c>
      <c r="J11" s="57">
        <v>0</v>
      </c>
      <c r="K11" s="95">
        <v>6</v>
      </c>
      <c r="L11" s="57">
        <v>-2</v>
      </c>
      <c r="M11" s="58">
        <v>0</v>
      </c>
      <c r="N11" s="55">
        <v>0</v>
      </c>
      <c r="O11" s="42" t="str">
        <f t="shared" si="2"/>
        <v>-----</v>
      </c>
      <c r="P11" s="54">
        <f t="shared" ref="P11:P25" si="7">SUM(S11,U11)</f>
        <v>15</v>
      </c>
      <c r="Q11" s="55">
        <f t="shared" ref="Q11:Q25" si="8">SUM(T11,V11)</f>
        <v>-5</v>
      </c>
      <c r="R11" s="42">
        <f t="shared" si="3"/>
        <v>-0.25</v>
      </c>
      <c r="S11" s="95">
        <v>0</v>
      </c>
      <c r="T11" s="57">
        <v>0</v>
      </c>
      <c r="U11" s="95">
        <v>15</v>
      </c>
      <c r="V11" s="57">
        <v>-5</v>
      </c>
    </row>
    <row r="12" spans="1:22" ht="12" customHeight="1" x14ac:dyDescent="0.4">
      <c r="A12" s="52"/>
      <c r="B12" s="10"/>
      <c r="C12" s="94" t="s">
        <v>20</v>
      </c>
      <c r="D12" s="60">
        <f t="shared" si="5"/>
        <v>5</v>
      </c>
      <c r="E12" s="61">
        <f t="shared" si="6"/>
        <v>-4</v>
      </c>
      <c r="F12" s="62">
        <f t="shared" si="1"/>
        <v>-0.44444444444444442</v>
      </c>
      <c r="G12" s="93">
        <v>0</v>
      </c>
      <c r="H12" s="64">
        <v>0</v>
      </c>
      <c r="I12" s="93">
        <v>0</v>
      </c>
      <c r="J12" s="64">
        <v>-1</v>
      </c>
      <c r="K12" s="93">
        <v>5</v>
      </c>
      <c r="L12" s="64">
        <v>-3</v>
      </c>
      <c r="M12" s="65">
        <v>0</v>
      </c>
      <c r="N12" s="61">
        <v>0</v>
      </c>
      <c r="O12" s="62" t="str">
        <f t="shared" si="2"/>
        <v>-----</v>
      </c>
      <c r="P12" s="60">
        <f t="shared" si="7"/>
        <v>35</v>
      </c>
      <c r="Q12" s="61">
        <f t="shared" si="8"/>
        <v>10</v>
      </c>
      <c r="R12" s="62">
        <f t="shared" si="3"/>
        <v>0.4</v>
      </c>
      <c r="S12" s="93">
        <v>0</v>
      </c>
      <c r="T12" s="64">
        <v>-1</v>
      </c>
      <c r="U12" s="93">
        <v>35</v>
      </c>
      <c r="V12" s="64">
        <v>11</v>
      </c>
    </row>
    <row r="13" spans="1:22" ht="12" customHeight="1" x14ac:dyDescent="0.4">
      <c r="A13" s="52"/>
      <c r="B13" s="10"/>
      <c r="C13" s="94" t="s">
        <v>21</v>
      </c>
      <c r="D13" s="60">
        <f t="shared" si="5"/>
        <v>18</v>
      </c>
      <c r="E13" s="61">
        <f t="shared" si="6"/>
        <v>5</v>
      </c>
      <c r="F13" s="62">
        <f t="shared" si="1"/>
        <v>0.38461538461538464</v>
      </c>
      <c r="G13" s="93">
        <v>0</v>
      </c>
      <c r="H13" s="64">
        <v>0</v>
      </c>
      <c r="I13" s="93">
        <v>1</v>
      </c>
      <c r="J13" s="64">
        <v>1</v>
      </c>
      <c r="K13" s="93">
        <v>17</v>
      </c>
      <c r="L13" s="64">
        <v>4</v>
      </c>
      <c r="M13" s="65">
        <v>0</v>
      </c>
      <c r="N13" s="61">
        <v>0</v>
      </c>
      <c r="O13" s="62" t="str">
        <f t="shared" si="2"/>
        <v>-----</v>
      </c>
      <c r="P13" s="60">
        <f t="shared" si="7"/>
        <v>42</v>
      </c>
      <c r="Q13" s="61">
        <f t="shared" si="8"/>
        <v>10</v>
      </c>
      <c r="R13" s="62">
        <f t="shared" si="3"/>
        <v>0.3125</v>
      </c>
      <c r="S13" s="93">
        <v>1</v>
      </c>
      <c r="T13" s="64">
        <v>1</v>
      </c>
      <c r="U13" s="93">
        <v>41</v>
      </c>
      <c r="V13" s="64">
        <v>9</v>
      </c>
    </row>
    <row r="14" spans="1:22" ht="12" customHeight="1" x14ac:dyDescent="0.4">
      <c r="A14" s="52"/>
      <c r="B14" s="10" t="s">
        <v>22</v>
      </c>
      <c r="C14" s="94" t="s">
        <v>91</v>
      </c>
      <c r="D14" s="60">
        <f t="shared" si="5"/>
        <v>11</v>
      </c>
      <c r="E14" s="61">
        <f t="shared" si="6"/>
        <v>-6</v>
      </c>
      <c r="F14" s="62">
        <f t="shared" si="1"/>
        <v>-0.35294117647058826</v>
      </c>
      <c r="G14" s="93">
        <v>0</v>
      </c>
      <c r="H14" s="64">
        <v>0</v>
      </c>
      <c r="I14" s="93">
        <v>1</v>
      </c>
      <c r="J14" s="64">
        <v>1</v>
      </c>
      <c r="K14" s="93">
        <v>10</v>
      </c>
      <c r="L14" s="64">
        <v>-7</v>
      </c>
      <c r="M14" s="65">
        <v>0</v>
      </c>
      <c r="N14" s="61">
        <v>0</v>
      </c>
      <c r="O14" s="62" t="str">
        <f t="shared" si="2"/>
        <v>-----</v>
      </c>
      <c r="P14" s="60">
        <f t="shared" si="7"/>
        <v>20</v>
      </c>
      <c r="Q14" s="61">
        <f t="shared" si="8"/>
        <v>-9</v>
      </c>
      <c r="R14" s="62">
        <f t="shared" si="3"/>
        <v>-0.31034482758620691</v>
      </c>
      <c r="S14" s="93">
        <v>1</v>
      </c>
      <c r="T14" s="64">
        <v>1</v>
      </c>
      <c r="U14" s="93">
        <v>19</v>
      </c>
      <c r="V14" s="64">
        <v>-10</v>
      </c>
    </row>
    <row r="15" spans="1:22" ht="12" customHeight="1" x14ac:dyDescent="0.4">
      <c r="A15" s="52"/>
      <c r="B15" s="10"/>
      <c r="C15" s="94" t="s">
        <v>90</v>
      </c>
      <c r="D15" s="60">
        <f t="shared" si="5"/>
        <v>17</v>
      </c>
      <c r="E15" s="61">
        <f t="shared" si="6"/>
        <v>8</v>
      </c>
      <c r="F15" s="62">
        <f t="shared" si="1"/>
        <v>0.88888888888888884</v>
      </c>
      <c r="G15" s="93">
        <v>0</v>
      </c>
      <c r="H15" s="64">
        <v>0</v>
      </c>
      <c r="I15" s="93">
        <v>0</v>
      </c>
      <c r="J15" s="64">
        <v>0</v>
      </c>
      <c r="K15" s="93">
        <v>17</v>
      </c>
      <c r="L15" s="64">
        <v>8</v>
      </c>
      <c r="M15" s="65">
        <v>0</v>
      </c>
      <c r="N15" s="61">
        <v>0</v>
      </c>
      <c r="O15" s="62" t="str">
        <f t="shared" si="2"/>
        <v>-----</v>
      </c>
      <c r="P15" s="60">
        <f t="shared" si="7"/>
        <v>32</v>
      </c>
      <c r="Q15" s="61">
        <f t="shared" si="8"/>
        <v>7</v>
      </c>
      <c r="R15" s="62">
        <f t="shared" si="3"/>
        <v>0.28000000000000003</v>
      </c>
      <c r="S15" s="93">
        <v>0</v>
      </c>
      <c r="T15" s="64">
        <v>0</v>
      </c>
      <c r="U15" s="93">
        <v>32</v>
      </c>
      <c r="V15" s="64">
        <v>7</v>
      </c>
    </row>
    <row r="16" spans="1:22" ht="12" customHeight="1" x14ac:dyDescent="0.4">
      <c r="A16" s="52"/>
      <c r="B16" s="10" t="s">
        <v>25</v>
      </c>
      <c r="C16" s="94" t="s">
        <v>89</v>
      </c>
      <c r="D16" s="60">
        <f t="shared" si="5"/>
        <v>4</v>
      </c>
      <c r="E16" s="61">
        <f t="shared" si="6"/>
        <v>-1</v>
      </c>
      <c r="F16" s="62">
        <f t="shared" si="1"/>
        <v>-0.2</v>
      </c>
      <c r="G16" s="93">
        <v>0</v>
      </c>
      <c r="H16" s="64">
        <v>0</v>
      </c>
      <c r="I16" s="93">
        <v>0</v>
      </c>
      <c r="J16" s="64">
        <v>0</v>
      </c>
      <c r="K16" s="93">
        <v>4</v>
      </c>
      <c r="L16" s="64">
        <v>-1</v>
      </c>
      <c r="M16" s="65">
        <v>0</v>
      </c>
      <c r="N16" s="61">
        <v>0</v>
      </c>
      <c r="O16" s="62" t="str">
        <f t="shared" si="2"/>
        <v>-----</v>
      </c>
      <c r="P16" s="60">
        <f t="shared" si="7"/>
        <v>7</v>
      </c>
      <c r="Q16" s="61">
        <f t="shared" si="8"/>
        <v>-3</v>
      </c>
      <c r="R16" s="62">
        <f t="shared" si="3"/>
        <v>-0.3</v>
      </c>
      <c r="S16" s="93">
        <v>0</v>
      </c>
      <c r="T16" s="64">
        <v>0</v>
      </c>
      <c r="U16" s="93">
        <v>7</v>
      </c>
      <c r="V16" s="64">
        <v>-3</v>
      </c>
    </row>
    <row r="17" spans="1:22" ht="12" customHeight="1" x14ac:dyDescent="0.4">
      <c r="A17" s="52" t="s">
        <v>27</v>
      </c>
      <c r="B17" s="10"/>
      <c r="C17" s="94" t="s">
        <v>28</v>
      </c>
      <c r="D17" s="60">
        <f t="shared" si="5"/>
        <v>13</v>
      </c>
      <c r="E17" s="61">
        <f t="shared" si="6"/>
        <v>-8</v>
      </c>
      <c r="F17" s="62">
        <f t="shared" si="1"/>
        <v>-0.38095238095238093</v>
      </c>
      <c r="G17" s="93">
        <v>0</v>
      </c>
      <c r="H17" s="64">
        <v>0</v>
      </c>
      <c r="I17" s="93">
        <v>2</v>
      </c>
      <c r="J17" s="64">
        <v>2</v>
      </c>
      <c r="K17" s="93">
        <v>11</v>
      </c>
      <c r="L17" s="64">
        <v>-10</v>
      </c>
      <c r="M17" s="65">
        <v>0</v>
      </c>
      <c r="N17" s="61">
        <v>0</v>
      </c>
      <c r="O17" s="62" t="str">
        <f t="shared" si="2"/>
        <v>-----</v>
      </c>
      <c r="P17" s="60">
        <f t="shared" si="7"/>
        <v>29</v>
      </c>
      <c r="Q17" s="61">
        <f t="shared" si="8"/>
        <v>-4</v>
      </c>
      <c r="R17" s="62">
        <f t="shared" si="3"/>
        <v>-0.12121212121212122</v>
      </c>
      <c r="S17" s="93">
        <v>2</v>
      </c>
      <c r="T17" s="64">
        <v>2</v>
      </c>
      <c r="U17" s="93">
        <v>27</v>
      </c>
      <c r="V17" s="64">
        <v>-6</v>
      </c>
    </row>
    <row r="18" spans="1:22" ht="12" customHeight="1" x14ac:dyDescent="0.4">
      <c r="A18" s="52"/>
      <c r="B18" s="10" t="s">
        <v>29</v>
      </c>
      <c r="C18" s="94" t="s">
        <v>30</v>
      </c>
      <c r="D18" s="60">
        <f t="shared" si="5"/>
        <v>20</v>
      </c>
      <c r="E18" s="61">
        <f t="shared" si="6"/>
        <v>-6</v>
      </c>
      <c r="F18" s="62">
        <f t="shared" si="1"/>
        <v>-0.23076923076923078</v>
      </c>
      <c r="G18" s="93">
        <v>0</v>
      </c>
      <c r="H18" s="64">
        <v>0</v>
      </c>
      <c r="I18" s="93">
        <v>0</v>
      </c>
      <c r="J18" s="64">
        <v>-3</v>
      </c>
      <c r="K18" s="93">
        <v>20</v>
      </c>
      <c r="L18" s="64">
        <v>-3</v>
      </c>
      <c r="M18" s="65">
        <v>0</v>
      </c>
      <c r="N18" s="61">
        <v>0</v>
      </c>
      <c r="O18" s="62" t="str">
        <f t="shared" si="2"/>
        <v>-----</v>
      </c>
      <c r="P18" s="60">
        <f t="shared" si="7"/>
        <v>47</v>
      </c>
      <c r="Q18" s="61">
        <f t="shared" si="8"/>
        <v>-10</v>
      </c>
      <c r="R18" s="62">
        <f t="shared" si="3"/>
        <v>-0.17543859649122806</v>
      </c>
      <c r="S18" s="93">
        <v>0</v>
      </c>
      <c r="T18" s="64">
        <v>-3</v>
      </c>
      <c r="U18" s="93">
        <v>47</v>
      </c>
      <c r="V18" s="64">
        <v>-7</v>
      </c>
    </row>
    <row r="19" spans="1:22" ht="12" customHeight="1" x14ac:dyDescent="0.4">
      <c r="A19" s="52"/>
      <c r="B19" s="10"/>
      <c r="C19" s="94" t="s">
        <v>88</v>
      </c>
      <c r="D19" s="60">
        <f t="shared" si="5"/>
        <v>27</v>
      </c>
      <c r="E19" s="61">
        <f t="shared" si="6"/>
        <v>-6</v>
      </c>
      <c r="F19" s="62">
        <f t="shared" si="1"/>
        <v>-0.18181818181818182</v>
      </c>
      <c r="G19" s="93">
        <v>0</v>
      </c>
      <c r="H19" s="64">
        <v>0</v>
      </c>
      <c r="I19" s="93">
        <v>0</v>
      </c>
      <c r="J19" s="64">
        <v>-3</v>
      </c>
      <c r="K19" s="93">
        <v>27</v>
      </c>
      <c r="L19" s="64">
        <v>-3</v>
      </c>
      <c r="M19" s="65">
        <v>0</v>
      </c>
      <c r="N19" s="61">
        <v>0</v>
      </c>
      <c r="O19" s="62" t="str">
        <f t="shared" si="2"/>
        <v>-----</v>
      </c>
      <c r="P19" s="60">
        <f t="shared" si="7"/>
        <v>53</v>
      </c>
      <c r="Q19" s="61">
        <f t="shared" si="8"/>
        <v>-4</v>
      </c>
      <c r="R19" s="62">
        <f t="shared" si="3"/>
        <v>-7.0175438596491224E-2</v>
      </c>
      <c r="S19" s="93">
        <v>0</v>
      </c>
      <c r="T19" s="64">
        <v>-2</v>
      </c>
      <c r="U19" s="93">
        <v>53</v>
      </c>
      <c r="V19" s="64">
        <v>-2</v>
      </c>
    </row>
    <row r="20" spans="1:22" ht="12" customHeight="1" x14ac:dyDescent="0.4">
      <c r="A20" s="52"/>
      <c r="B20" s="10" t="s">
        <v>32</v>
      </c>
      <c r="C20" s="94" t="s">
        <v>87</v>
      </c>
      <c r="D20" s="60">
        <f t="shared" si="5"/>
        <v>8</v>
      </c>
      <c r="E20" s="61">
        <f t="shared" si="6"/>
        <v>-2</v>
      </c>
      <c r="F20" s="62">
        <f t="shared" si="1"/>
        <v>-0.2</v>
      </c>
      <c r="G20" s="93">
        <v>0</v>
      </c>
      <c r="H20" s="64">
        <v>0</v>
      </c>
      <c r="I20" s="93">
        <v>0</v>
      </c>
      <c r="J20" s="64">
        <v>-1</v>
      </c>
      <c r="K20" s="93">
        <v>8</v>
      </c>
      <c r="L20" s="64">
        <v>-1</v>
      </c>
      <c r="M20" s="65">
        <v>0</v>
      </c>
      <c r="N20" s="61">
        <v>0</v>
      </c>
      <c r="O20" s="62" t="str">
        <f t="shared" si="2"/>
        <v>-----</v>
      </c>
      <c r="P20" s="60">
        <f t="shared" si="7"/>
        <v>28</v>
      </c>
      <c r="Q20" s="61">
        <f t="shared" si="8"/>
        <v>-9</v>
      </c>
      <c r="R20" s="62">
        <f t="shared" si="3"/>
        <v>-0.24324324324324326</v>
      </c>
      <c r="S20" s="93">
        <v>0</v>
      </c>
      <c r="T20" s="64">
        <v>-2</v>
      </c>
      <c r="U20" s="93">
        <v>28</v>
      </c>
      <c r="V20" s="64">
        <v>-7</v>
      </c>
    </row>
    <row r="21" spans="1:22" ht="12" customHeight="1" x14ac:dyDescent="0.4">
      <c r="A21" s="52"/>
      <c r="B21" s="10"/>
      <c r="C21" s="94" t="s">
        <v>86</v>
      </c>
      <c r="D21" s="60">
        <f t="shared" si="5"/>
        <v>7</v>
      </c>
      <c r="E21" s="61">
        <f t="shared" si="6"/>
        <v>2</v>
      </c>
      <c r="F21" s="62">
        <f t="shared" si="1"/>
        <v>0.4</v>
      </c>
      <c r="G21" s="93">
        <v>0</v>
      </c>
      <c r="H21" s="64">
        <v>0</v>
      </c>
      <c r="I21" s="93">
        <v>0</v>
      </c>
      <c r="J21" s="64">
        <v>0</v>
      </c>
      <c r="K21" s="93">
        <v>7</v>
      </c>
      <c r="L21" s="64">
        <v>2</v>
      </c>
      <c r="M21" s="65">
        <v>0</v>
      </c>
      <c r="N21" s="61">
        <v>0</v>
      </c>
      <c r="O21" s="62" t="str">
        <f t="shared" si="2"/>
        <v>-----</v>
      </c>
      <c r="P21" s="60">
        <f t="shared" si="7"/>
        <v>18</v>
      </c>
      <c r="Q21" s="61">
        <f t="shared" si="8"/>
        <v>9</v>
      </c>
      <c r="R21" s="62">
        <f t="shared" si="3"/>
        <v>1</v>
      </c>
      <c r="S21" s="93">
        <v>0</v>
      </c>
      <c r="T21" s="64">
        <v>0</v>
      </c>
      <c r="U21" s="93">
        <v>18</v>
      </c>
      <c r="V21" s="64">
        <v>9</v>
      </c>
    </row>
    <row r="22" spans="1:22" ht="12" customHeight="1" x14ac:dyDescent="0.4">
      <c r="A22" s="52"/>
      <c r="B22" s="10"/>
      <c r="C22" s="94" t="s">
        <v>85</v>
      </c>
      <c r="D22" s="60">
        <f t="shared" si="5"/>
        <v>11</v>
      </c>
      <c r="E22" s="61">
        <f t="shared" si="6"/>
        <v>1</v>
      </c>
      <c r="F22" s="62">
        <f t="shared" si="1"/>
        <v>0.1</v>
      </c>
      <c r="G22" s="93">
        <v>0</v>
      </c>
      <c r="H22" s="64">
        <v>0</v>
      </c>
      <c r="I22" s="93">
        <v>2</v>
      </c>
      <c r="J22" s="64">
        <v>0</v>
      </c>
      <c r="K22" s="93">
        <v>9</v>
      </c>
      <c r="L22" s="64">
        <v>1</v>
      </c>
      <c r="M22" s="65">
        <v>0</v>
      </c>
      <c r="N22" s="61">
        <v>0</v>
      </c>
      <c r="O22" s="62" t="str">
        <f t="shared" si="2"/>
        <v>-----</v>
      </c>
      <c r="P22" s="60">
        <f t="shared" si="7"/>
        <v>28</v>
      </c>
      <c r="Q22" s="61">
        <f t="shared" si="8"/>
        <v>5</v>
      </c>
      <c r="R22" s="62">
        <f t="shared" si="3"/>
        <v>0.21739130434782608</v>
      </c>
      <c r="S22" s="93">
        <v>2</v>
      </c>
      <c r="T22" s="64">
        <v>0</v>
      </c>
      <c r="U22" s="93">
        <v>26</v>
      </c>
      <c r="V22" s="64">
        <v>5</v>
      </c>
    </row>
    <row r="23" spans="1:22" ht="12" customHeight="1" x14ac:dyDescent="0.4">
      <c r="A23" s="52"/>
      <c r="B23" s="10"/>
      <c r="C23" s="94" t="s">
        <v>84</v>
      </c>
      <c r="D23" s="60">
        <f t="shared" si="5"/>
        <v>4</v>
      </c>
      <c r="E23" s="61">
        <f t="shared" si="6"/>
        <v>-1</v>
      </c>
      <c r="F23" s="62">
        <f t="shared" si="1"/>
        <v>-0.2</v>
      </c>
      <c r="G23" s="93">
        <v>1</v>
      </c>
      <c r="H23" s="64">
        <v>1</v>
      </c>
      <c r="I23" s="93">
        <v>0</v>
      </c>
      <c r="J23" s="64">
        <v>0</v>
      </c>
      <c r="K23" s="93">
        <v>3</v>
      </c>
      <c r="L23" s="64">
        <v>-2</v>
      </c>
      <c r="M23" s="65">
        <v>1</v>
      </c>
      <c r="N23" s="61">
        <v>1</v>
      </c>
      <c r="O23" s="62" t="str">
        <f t="shared" si="2"/>
        <v>-----</v>
      </c>
      <c r="P23" s="60">
        <f t="shared" si="7"/>
        <v>11</v>
      </c>
      <c r="Q23" s="61">
        <f t="shared" si="8"/>
        <v>-10</v>
      </c>
      <c r="R23" s="62">
        <f t="shared" si="3"/>
        <v>-0.47619047619047616</v>
      </c>
      <c r="S23" s="93">
        <v>1</v>
      </c>
      <c r="T23" s="64">
        <v>1</v>
      </c>
      <c r="U23" s="93">
        <v>10</v>
      </c>
      <c r="V23" s="64">
        <v>-11</v>
      </c>
    </row>
    <row r="24" spans="1:22" ht="12" customHeight="1" x14ac:dyDescent="0.4">
      <c r="A24" s="52"/>
      <c r="B24" s="10"/>
      <c r="C24" s="94" t="s">
        <v>37</v>
      </c>
      <c r="D24" s="60">
        <f t="shared" si="5"/>
        <v>0</v>
      </c>
      <c r="E24" s="61">
        <f t="shared" si="6"/>
        <v>0</v>
      </c>
      <c r="F24" s="62" t="str">
        <f t="shared" si="1"/>
        <v>-----</v>
      </c>
      <c r="G24" s="93">
        <v>0</v>
      </c>
      <c r="H24" s="64">
        <v>0</v>
      </c>
      <c r="I24" s="93">
        <v>0</v>
      </c>
      <c r="J24" s="64">
        <v>0</v>
      </c>
      <c r="K24" s="93">
        <v>0</v>
      </c>
      <c r="L24" s="64">
        <v>0</v>
      </c>
      <c r="M24" s="65">
        <v>0</v>
      </c>
      <c r="N24" s="61">
        <v>0</v>
      </c>
      <c r="O24" s="62" t="str">
        <f t="shared" si="2"/>
        <v>-----</v>
      </c>
      <c r="P24" s="60">
        <f t="shared" si="7"/>
        <v>1</v>
      </c>
      <c r="Q24" s="61">
        <f t="shared" si="8"/>
        <v>1</v>
      </c>
      <c r="R24" s="62" t="str">
        <f t="shared" si="3"/>
        <v>-----</v>
      </c>
      <c r="S24" s="93">
        <v>0</v>
      </c>
      <c r="T24" s="64">
        <v>0</v>
      </c>
      <c r="U24" s="93">
        <v>1</v>
      </c>
      <c r="V24" s="64">
        <v>1</v>
      </c>
    </row>
    <row r="25" spans="1:22" ht="12" customHeight="1" x14ac:dyDescent="0.4">
      <c r="A25" s="52"/>
      <c r="B25" s="66"/>
      <c r="C25" s="92" t="s">
        <v>38</v>
      </c>
      <c r="D25" s="68">
        <f t="shared" si="5"/>
        <v>0</v>
      </c>
      <c r="E25" s="69">
        <f t="shared" si="6"/>
        <v>0</v>
      </c>
      <c r="F25" s="70" t="str">
        <f t="shared" si="1"/>
        <v>-----</v>
      </c>
      <c r="G25" s="91">
        <v>0</v>
      </c>
      <c r="H25" s="72">
        <v>0</v>
      </c>
      <c r="I25" s="91">
        <v>0</v>
      </c>
      <c r="J25" s="72">
        <v>0</v>
      </c>
      <c r="K25" s="91">
        <v>0</v>
      </c>
      <c r="L25" s="72">
        <v>0</v>
      </c>
      <c r="M25" s="73">
        <v>0</v>
      </c>
      <c r="N25" s="69">
        <v>0</v>
      </c>
      <c r="O25" s="70" t="str">
        <f t="shared" si="2"/>
        <v>-----</v>
      </c>
      <c r="P25" s="68">
        <f t="shared" si="7"/>
        <v>0</v>
      </c>
      <c r="Q25" s="69">
        <f t="shared" si="8"/>
        <v>0</v>
      </c>
      <c r="R25" s="70" t="str">
        <f t="shared" si="3"/>
        <v>-----</v>
      </c>
      <c r="S25" s="91">
        <v>0</v>
      </c>
      <c r="T25" s="72">
        <v>0</v>
      </c>
      <c r="U25" s="91">
        <v>0</v>
      </c>
      <c r="V25" s="72">
        <v>0</v>
      </c>
    </row>
    <row r="26" spans="1:22" ht="12" customHeight="1" x14ac:dyDescent="0.4">
      <c r="A26" s="52"/>
      <c r="B26" s="4"/>
      <c r="C26" s="12" t="s">
        <v>18</v>
      </c>
      <c r="D26" s="44">
        <f>SUM(D27:D36)</f>
        <v>73</v>
      </c>
      <c r="E26" s="45">
        <f>SUM(E27:E36)</f>
        <v>10</v>
      </c>
      <c r="F26" s="38">
        <f t="shared" si="1"/>
        <v>0.15873015873015872</v>
      </c>
      <c r="G26" s="97">
        <f t="shared" ref="G26:N26" si="9">SUM(G27:G36)</f>
        <v>1</v>
      </c>
      <c r="H26" s="47">
        <f t="shared" si="9"/>
        <v>1</v>
      </c>
      <c r="I26" s="97">
        <f t="shared" si="9"/>
        <v>2</v>
      </c>
      <c r="J26" s="47">
        <f t="shared" si="9"/>
        <v>0</v>
      </c>
      <c r="K26" s="97">
        <f t="shared" si="9"/>
        <v>70</v>
      </c>
      <c r="L26" s="47">
        <f t="shared" si="9"/>
        <v>9</v>
      </c>
      <c r="M26" s="74">
        <f t="shared" si="9"/>
        <v>1</v>
      </c>
      <c r="N26" s="37">
        <f t="shared" si="9"/>
        <v>1</v>
      </c>
      <c r="O26" s="38" t="str">
        <f t="shared" si="2"/>
        <v>-----</v>
      </c>
      <c r="P26" s="74">
        <f>SUM(P27:P36)</f>
        <v>190</v>
      </c>
      <c r="Q26" s="45">
        <f>SUM(Q27:Q36)</f>
        <v>3</v>
      </c>
      <c r="R26" s="38">
        <f t="shared" si="3"/>
        <v>1.6042780748663103E-2</v>
      </c>
      <c r="S26" s="97">
        <f>SUM(S27:S36)</f>
        <v>2</v>
      </c>
      <c r="T26" s="47">
        <f>SUM(T27:T36)</f>
        <v>-1</v>
      </c>
      <c r="U26" s="97">
        <f>SUM(U27:U36)</f>
        <v>188</v>
      </c>
      <c r="V26" s="47">
        <f>SUM(V27:V36)</f>
        <v>4</v>
      </c>
    </row>
    <row r="27" spans="1:22" ht="12" customHeight="1" x14ac:dyDescent="0.4">
      <c r="A27" s="52"/>
      <c r="B27" s="10" t="s">
        <v>83</v>
      </c>
      <c r="C27" s="96" t="s">
        <v>40</v>
      </c>
      <c r="D27" s="54">
        <f t="shared" ref="D27:D36" si="10">SUM(G27,I27,K27)</f>
        <v>14</v>
      </c>
      <c r="E27" s="55">
        <f t="shared" ref="E27:E36" si="11">SUM(H27,J27,L27)</f>
        <v>1</v>
      </c>
      <c r="F27" s="42">
        <f t="shared" si="1"/>
        <v>7.6923076923076927E-2</v>
      </c>
      <c r="G27" s="95">
        <v>0</v>
      </c>
      <c r="H27" s="57">
        <v>0</v>
      </c>
      <c r="I27" s="95">
        <v>0</v>
      </c>
      <c r="J27" s="57">
        <v>0</v>
      </c>
      <c r="K27" s="95">
        <v>14</v>
      </c>
      <c r="L27" s="57">
        <v>1</v>
      </c>
      <c r="M27" s="58">
        <v>0</v>
      </c>
      <c r="N27" s="55">
        <v>0</v>
      </c>
      <c r="O27" s="42" t="str">
        <f t="shared" si="2"/>
        <v>-----</v>
      </c>
      <c r="P27" s="54">
        <f t="shared" ref="P27:P36" si="12">SUM(S27,U27)</f>
        <v>39</v>
      </c>
      <c r="Q27" s="55">
        <f t="shared" ref="Q27:Q36" si="13">SUM(T27,V27)</f>
        <v>13</v>
      </c>
      <c r="R27" s="42">
        <f t="shared" si="3"/>
        <v>0.5</v>
      </c>
      <c r="S27" s="95">
        <v>0</v>
      </c>
      <c r="T27" s="57">
        <v>0</v>
      </c>
      <c r="U27" s="95">
        <v>39</v>
      </c>
      <c r="V27" s="57">
        <v>13</v>
      </c>
    </row>
    <row r="28" spans="1:22" ht="12" customHeight="1" x14ac:dyDescent="0.4">
      <c r="A28" s="52"/>
      <c r="B28" s="10"/>
      <c r="C28" s="94" t="s">
        <v>41</v>
      </c>
      <c r="D28" s="60">
        <f t="shared" si="10"/>
        <v>14</v>
      </c>
      <c r="E28" s="61">
        <f t="shared" si="11"/>
        <v>2</v>
      </c>
      <c r="F28" s="62">
        <f t="shared" si="1"/>
        <v>0.16666666666666666</v>
      </c>
      <c r="G28" s="93">
        <v>0</v>
      </c>
      <c r="H28" s="64">
        <v>0</v>
      </c>
      <c r="I28" s="93">
        <v>0</v>
      </c>
      <c r="J28" s="64">
        <v>0</v>
      </c>
      <c r="K28" s="93">
        <v>14</v>
      </c>
      <c r="L28" s="64">
        <v>2</v>
      </c>
      <c r="M28" s="65">
        <v>0</v>
      </c>
      <c r="N28" s="61">
        <v>0</v>
      </c>
      <c r="O28" s="62" t="str">
        <f t="shared" si="2"/>
        <v>-----</v>
      </c>
      <c r="P28" s="60">
        <f t="shared" si="12"/>
        <v>35</v>
      </c>
      <c r="Q28" s="61">
        <f t="shared" si="13"/>
        <v>1</v>
      </c>
      <c r="R28" s="62">
        <f t="shared" si="3"/>
        <v>2.9411764705882353E-2</v>
      </c>
      <c r="S28" s="93">
        <v>0</v>
      </c>
      <c r="T28" s="64">
        <v>-1</v>
      </c>
      <c r="U28" s="93">
        <v>35</v>
      </c>
      <c r="V28" s="64">
        <v>2</v>
      </c>
    </row>
    <row r="29" spans="1:22" ht="12" customHeight="1" x14ac:dyDescent="0.4">
      <c r="A29" s="52"/>
      <c r="B29" s="10" t="s">
        <v>82</v>
      </c>
      <c r="C29" s="94" t="s">
        <v>43</v>
      </c>
      <c r="D29" s="60">
        <f t="shared" si="10"/>
        <v>2</v>
      </c>
      <c r="E29" s="61">
        <f t="shared" si="11"/>
        <v>1</v>
      </c>
      <c r="F29" s="62">
        <f t="shared" si="1"/>
        <v>1</v>
      </c>
      <c r="G29" s="93">
        <v>0</v>
      </c>
      <c r="H29" s="64">
        <v>0</v>
      </c>
      <c r="I29" s="93">
        <v>1</v>
      </c>
      <c r="J29" s="64">
        <v>1</v>
      </c>
      <c r="K29" s="93">
        <v>1</v>
      </c>
      <c r="L29" s="64">
        <v>0</v>
      </c>
      <c r="M29" s="65">
        <v>0</v>
      </c>
      <c r="N29" s="61">
        <v>0</v>
      </c>
      <c r="O29" s="62" t="str">
        <f t="shared" si="2"/>
        <v>-----</v>
      </c>
      <c r="P29" s="60">
        <f t="shared" si="12"/>
        <v>9</v>
      </c>
      <c r="Q29" s="61">
        <f t="shared" si="13"/>
        <v>4</v>
      </c>
      <c r="R29" s="62">
        <f t="shared" si="3"/>
        <v>0.8</v>
      </c>
      <c r="S29" s="93">
        <v>1</v>
      </c>
      <c r="T29" s="64">
        <v>1</v>
      </c>
      <c r="U29" s="93">
        <v>8</v>
      </c>
      <c r="V29" s="64">
        <v>3</v>
      </c>
    </row>
    <row r="30" spans="1:22" ht="12" customHeight="1" x14ac:dyDescent="0.4">
      <c r="A30" s="52" t="s">
        <v>44</v>
      </c>
      <c r="B30" s="10"/>
      <c r="C30" s="94" t="s">
        <v>45</v>
      </c>
      <c r="D30" s="60">
        <f t="shared" si="10"/>
        <v>6</v>
      </c>
      <c r="E30" s="61">
        <f t="shared" si="11"/>
        <v>-1</v>
      </c>
      <c r="F30" s="62">
        <f t="shared" si="1"/>
        <v>-0.14285714285714285</v>
      </c>
      <c r="G30" s="93">
        <v>0</v>
      </c>
      <c r="H30" s="64">
        <v>0</v>
      </c>
      <c r="I30" s="93">
        <v>0</v>
      </c>
      <c r="J30" s="64">
        <v>0</v>
      </c>
      <c r="K30" s="93">
        <v>6</v>
      </c>
      <c r="L30" s="64">
        <v>-1</v>
      </c>
      <c r="M30" s="65">
        <v>0</v>
      </c>
      <c r="N30" s="61">
        <v>0</v>
      </c>
      <c r="O30" s="62" t="str">
        <f t="shared" si="2"/>
        <v>-----</v>
      </c>
      <c r="P30" s="60">
        <f t="shared" si="12"/>
        <v>13</v>
      </c>
      <c r="Q30" s="61">
        <f t="shared" si="13"/>
        <v>-7</v>
      </c>
      <c r="R30" s="62">
        <f t="shared" si="3"/>
        <v>-0.35</v>
      </c>
      <c r="S30" s="93">
        <v>0</v>
      </c>
      <c r="T30" s="64">
        <v>0</v>
      </c>
      <c r="U30" s="93">
        <v>13</v>
      </c>
      <c r="V30" s="64">
        <v>-7</v>
      </c>
    </row>
    <row r="31" spans="1:22" ht="12" customHeight="1" x14ac:dyDescent="0.4">
      <c r="A31" s="52"/>
      <c r="B31" s="10" t="s">
        <v>81</v>
      </c>
      <c r="C31" s="94" t="s">
        <v>47</v>
      </c>
      <c r="D31" s="60">
        <f t="shared" si="10"/>
        <v>16</v>
      </c>
      <c r="E31" s="61">
        <f t="shared" si="11"/>
        <v>6</v>
      </c>
      <c r="F31" s="62">
        <f t="shared" si="1"/>
        <v>0.6</v>
      </c>
      <c r="G31" s="93">
        <v>0</v>
      </c>
      <c r="H31" s="64">
        <v>0</v>
      </c>
      <c r="I31" s="93">
        <v>1</v>
      </c>
      <c r="J31" s="64">
        <v>0</v>
      </c>
      <c r="K31" s="93">
        <v>15</v>
      </c>
      <c r="L31" s="64">
        <v>6</v>
      </c>
      <c r="M31" s="65">
        <v>0</v>
      </c>
      <c r="N31" s="61">
        <v>0</v>
      </c>
      <c r="O31" s="62" t="str">
        <f t="shared" si="2"/>
        <v>-----</v>
      </c>
      <c r="P31" s="60">
        <f t="shared" si="12"/>
        <v>34</v>
      </c>
      <c r="Q31" s="61">
        <f t="shared" si="13"/>
        <v>1</v>
      </c>
      <c r="R31" s="62">
        <f t="shared" si="3"/>
        <v>3.0303030303030304E-2</v>
      </c>
      <c r="S31" s="93">
        <v>1</v>
      </c>
      <c r="T31" s="64">
        <v>0</v>
      </c>
      <c r="U31" s="93">
        <v>33</v>
      </c>
      <c r="V31" s="64">
        <v>1</v>
      </c>
    </row>
    <row r="32" spans="1:22" ht="12" customHeight="1" x14ac:dyDescent="0.4">
      <c r="A32" s="52"/>
      <c r="B32" s="10"/>
      <c r="C32" s="94" t="s">
        <v>48</v>
      </c>
      <c r="D32" s="60">
        <f t="shared" si="10"/>
        <v>5</v>
      </c>
      <c r="E32" s="61">
        <f t="shared" si="11"/>
        <v>1</v>
      </c>
      <c r="F32" s="62">
        <f t="shared" si="1"/>
        <v>0.25</v>
      </c>
      <c r="G32" s="93">
        <v>1</v>
      </c>
      <c r="H32" s="64">
        <v>1</v>
      </c>
      <c r="I32" s="93">
        <v>0</v>
      </c>
      <c r="J32" s="64">
        <v>0</v>
      </c>
      <c r="K32" s="93">
        <v>4</v>
      </c>
      <c r="L32" s="64">
        <v>0</v>
      </c>
      <c r="M32" s="65">
        <v>1</v>
      </c>
      <c r="N32" s="61">
        <v>1</v>
      </c>
      <c r="O32" s="62" t="str">
        <f t="shared" si="2"/>
        <v>-----</v>
      </c>
      <c r="P32" s="60">
        <f t="shared" si="12"/>
        <v>11</v>
      </c>
      <c r="Q32" s="61">
        <f t="shared" si="13"/>
        <v>3</v>
      </c>
      <c r="R32" s="62">
        <f t="shared" si="3"/>
        <v>0.375</v>
      </c>
      <c r="S32" s="93">
        <v>0</v>
      </c>
      <c r="T32" s="64">
        <v>0</v>
      </c>
      <c r="U32" s="93">
        <v>11</v>
      </c>
      <c r="V32" s="64">
        <v>3</v>
      </c>
    </row>
    <row r="33" spans="1:22" ht="12" customHeight="1" x14ac:dyDescent="0.4">
      <c r="A33" s="52"/>
      <c r="B33" s="10" t="s">
        <v>29</v>
      </c>
      <c r="C33" s="94" t="s">
        <v>50</v>
      </c>
      <c r="D33" s="60">
        <f t="shared" si="10"/>
        <v>5</v>
      </c>
      <c r="E33" s="61">
        <f t="shared" si="11"/>
        <v>4</v>
      </c>
      <c r="F33" s="62">
        <f t="shared" si="1"/>
        <v>4</v>
      </c>
      <c r="G33" s="93">
        <v>0</v>
      </c>
      <c r="H33" s="64">
        <v>0</v>
      </c>
      <c r="I33" s="93">
        <v>0</v>
      </c>
      <c r="J33" s="64">
        <v>0</v>
      </c>
      <c r="K33" s="93">
        <v>5</v>
      </c>
      <c r="L33" s="64">
        <v>4</v>
      </c>
      <c r="M33" s="65">
        <v>0</v>
      </c>
      <c r="N33" s="61">
        <v>0</v>
      </c>
      <c r="O33" s="62" t="str">
        <f t="shared" si="2"/>
        <v>-----</v>
      </c>
      <c r="P33" s="60">
        <f t="shared" si="12"/>
        <v>11</v>
      </c>
      <c r="Q33" s="61">
        <f t="shared" si="13"/>
        <v>4</v>
      </c>
      <c r="R33" s="62">
        <f t="shared" si="3"/>
        <v>0.5714285714285714</v>
      </c>
      <c r="S33" s="93">
        <v>0</v>
      </c>
      <c r="T33" s="64">
        <v>0</v>
      </c>
      <c r="U33" s="93">
        <v>11</v>
      </c>
      <c r="V33" s="64">
        <v>4</v>
      </c>
    </row>
    <row r="34" spans="1:22" ht="12" customHeight="1" x14ac:dyDescent="0.4">
      <c r="A34" s="52"/>
      <c r="B34" s="10"/>
      <c r="C34" s="94" t="s">
        <v>51</v>
      </c>
      <c r="D34" s="60">
        <f t="shared" si="10"/>
        <v>5</v>
      </c>
      <c r="E34" s="61">
        <f t="shared" si="11"/>
        <v>1</v>
      </c>
      <c r="F34" s="62">
        <f t="shared" si="1"/>
        <v>0.25</v>
      </c>
      <c r="G34" s="93">
        <v>0</v>
      </c>
      <c r="H34" s="64">
        <v>0</v>
      </c>
      <c r="I34" s="93">
        <v>0</v>
      </c>
      <c r="J34" s="64">
        <v>0</v>
      </c>
      <c r="K34" s="93">
        <v>5</v>
      </c>
      <c r="L34" s="64">
        <v>1</v>
      </c>
      <c r="M34" s="65">
        <v>0</v>
      </c>
      <c r="N34" s="61">
        <v>0</v>
      </c>
      <c r="O34" s="62" t="str">
        <f t="shared" si="2"/>
        <v>-----</v>
      </c>
      <c r="P34" s="60">
        <f t="shared" si="12"/>
        <v>10</v>
      </c>
      <c r="Q34" s="61">
        <f t="shared" si="13"/>
        <v>-4</v>
      </c>
      <c r="R34" s="62">
        <f t="shared" si="3"/>
        <v>-0.2857142857142857</v>
      </c>
      <c r="S34" s="93">
        <v>0</v>
      </c>
      <c r="T34" s="64">
        <v>0</v>
      </c>
      <c r="U34" s="93">
        <v>10</v>
      </c>
      <c r="V34" s="64">
        <v>-4</v>
      </c>
    </row>
    <row r="35" spans="1:22" ht="12" customHeight="1" x14ac:dyDescent="0.4">
      <c r="A35" s="52"/>
      <c r="B35" s="10" t="s">
        <v>32</v>
      </c>
      <c r="C35" s="94" t="s">
        <v>53</v>
      </c>
      <c r="D35" s="60">
        <f t="shared" si="10"/>
        <v>5</v>
      </c>
      <c r="E35" s="61">
        <f t="shared" si="11"/>
        <v>-6</v>
      </c>
      <c r="F35" s="62">
        <f t="shared" si="1"/>
        <v>-0.54545454545454541</v>
      </c>
      <c r="G35" s="93">
        <v>0</v>
      </c>
      <c r="H35" s="64">
        <v>0</v>
      </c>
      <c r="I35" s="93">
        <v>0</v>
      </c>
      <c r="J35" s="64">
        <v>-1</v>
      </c>
      <c r="K35" s="93">
        <v>5</v>
      </c>
      <c r="L35" s="64">
        <v>-5</v>
      </c>
      <c r="M35" s="65">
        <v>0</v>
      </c>
      <c r="N35" s="61">
        <v>0</v>
      </c>
      <c r="O35" s="62" t="str">
        <f t="shared" si="2"/>
        <v>-----</v>
      </c>
      <c r="P35" s="60">
        <f t="shared" si="12"/>
        <v>23</v>
      </c>
      <c r="Q35" s="61">
        <f t="shared" si="13"/>
        <v>-14</v>
      </c>
      <c r="R35" s="62">
        <f t="shared" si="3"/>
        <v>-0.3783783783783784</v>
      </c>
      <c r="S35" s="93">
        <v>0</v>
      </c>
      <c r="T35" s="64">
        <v>-1</v>
      </c>
      <c r="U35" s="93">
        <v>23</v>
      </c>
      <c r="V35" s="64">
        <v>-13</v>
      </c>
    </row>
    <row r="36" spans="1:22" ht="12" customHeight="1" x14ac:dyDescent="0.4">
      <c r="A36" s="52"/>
      <c r="B36" s="66"/>
      <c r="C36" s="92" t="s">
        <v>54</v>
      </c>
      <c r="D36" s="68">
        <f t="shared" si="10"/>
        <v>1</v>
      </c>
      <c r="E36" s="69">
        <f t="shared" si="11"/>
        <v>1</v>
      </c>
      <c r="F36" s="70" t="str">
        <f t="shared" si="1"/>
        <v>-----</v>
      </c>
      <c r="G36" s="91">
        <v>0</v>
      </c>
      <c r="H36" s="72">
        <v>0</v>
      </c>
      <c r="I36" s="91">
        <v>0</v>
      </c>
      <c r="J36" s="72">
        <v>0</v>
      </c>
      <c r="K36" s="91">
        <v>1</v>
      </c>
      <c r="L36" s="72">
        <v>1</v>
      </c>
      <c r="M36" s="73">
        <v>0</v>
      </c>
      <c r="N36" s="69">
        <v>0</v>
      </c>
      <c r="O36" s="70" t="str">
        <f t="shared" si="2"/>
        <v>-----</v>
      </c>
      <c r="P36" s="68">
        <f t="shared" si="12"/>
        <v>5</v>
      </c>
      <c r="Q36" s="69">
        <f t="shared" si="13"/>
        <v>2</v>
      </c>
      <c r="R36" s="70">
        <f t="shared" si="3"/>
        <v>0.66666666666666663</v>
      </c>
      <c r="S36" s="91">
        <v>0</v>
      </c>
      <c r="T36" s="72">
        <v>0</v>
      </c>
      <c r="U36" s="91">
        <v>5</v>
      </c>
      <c r="V36" s="72">
        <v>2</v>
      </c>
    </row>
    <row r="37" spans="1:22" ht="12" customHeight="1" x14ac:dyDescent="0.4">
      <c r="A37" s="52"/>
      <c r="B37" s="10"/>
      <c r="C37" s="12" t="s">
        <v>18</v>
      </c>
      <c r="D37" s="75">
        <f>SUM(D38:D41)</f>
        <v>13</v>
      </c>
      <c r="E37" s="76">
        <f>SUM(E38:E41)</f>
        <v>-5</v>
      </c>
      <c r="F37" s="34">
        <f t="shared" si="1"/>
        <v>-0.27777777777777779</v>
      </c>
      <c r="G37" s="100">
        <f t="shared" ref="G37:N37" si="14">SUM(G38:G41)</f>
        <v>0</v>
      </c>
      <c r="H37" s="78">
        <f t="shared" si="14"/>
        <v>0</v>
      </c>
      <c r="I37" s="100">
        <f t="shared" si="14"/>
        <v>1</v>
      </c>
      <c r="J37" s="78">
        <f t="shared" si="14"/>
        <v>1</v>
      </c>
      <c r="K37" s="100">
        <f t="shared" si="14"/>
        <v>12</v>
      </c>
      <c r="L37" s="78">
        <f t="shared" si="14"/>
        <v>-6</v>
      </c>
      <c r="M37" s="79">
        <f t="shared" si="14"/>
        <v>0</v>
      </c>
      <c r="N37" s="29">
        <f t="shared" si="14"/>
        <v>0</v>
      </c>
      <c r="O37" s="34" t="str">
        <f t="shared" si="2"/>
        <v>-----</v>
      </c>
      <c r="P37" s="79">
        <f>SUM(P38:P41)</f>
        <v>63</v>
      </c>
      <c r="Q37" s="76">
        <f>SUM(Q38:Q41)</f>
        <v>-10</v>
      </c>
      <c r="R37" s="34">
        <f t="shared" si="3"/>
        <v>-0.13698630136986301</v>
      </c>
      <c r="S37" s="100">
        <f>SUM(S38:S41)</f>
        <v>2</v>
      </c>
      <c r="T37" s="78">
        <f>SUM(T38:T41)</f>
        <v>2</v>
      </c>
      <c r="U37" s="100">
        <f>SUM(U38:U41)</f>
        <v>61</v>
      </c>
      <c r="V37" s="78">
        <f>SUM(V38:V41)</f>
        <v>-12</v>
      </c>
    </row>
    <row r="38" spans="1:22" ht="12" customHeight="1" x14ac:dyDescent="0.4">
      <c r="A38" s="52"/>
      <c r="B38" s="10" t="s">
        <v>55</v>
      </c>
      <c r="C38" s="96" t="s">
        <v>80</v>
      </c>
      <c r="D38" s="54">
        <f t="shared" ref="D38:E41" si="15">SUM(G38,I38,K38)</f>
        <v>6</v>
      </c>
      <c r="E38" s="55">
        <f t="shared" si="15"/>
        <v>2</v>
      </c>
      <c r="F38" s="42">
        <f t="shared" si="1"/>
        <v>0.5</v>
      </c>
      <c r="G38" s="95">
        <v>0</v>
      </c>
      <c r="H38" s="57">
        <v>0</v>
      </c>
      <c r="I38" s="95">
        <v>0</v>
      </c>
      <c r="J38" s="57">
        <v>0</v>
      </c>
      <c r="K38" s="95">
        <v>6</v>
      </c>
      <c r="L38" s="57">
        <v>2</v>
      </c>
      <c r="M38" s="58">
        <v>0</v>
      </c>
      <c r="N38" s="55">
        <v>0</v>
      </c>
      <c r="O38" s="42" t="str">
        <f t="shared" si="2"/>
        <v>-----</v>
      </c>
      <c r="P38" s="54">
        <f t="shared" ref="P38:Q41" si="16">SUM(S38,U38)</f>
        <v>23</v>
      </c>
      <c r="Q38" s="55">
        <f t="shared" si="16"/>
        <v>0</v>
      </c>
      <c r="R38" s="42">
        <f t="shared" si="3"/>
        <v>0</v>
      </c>
      <c r="S38" s="95">
        <v>0</v>
      </c>
      <c r="T38" s="57">
        <v>0</v>
      </c>
      <c r="U38" s="95">
        <v>23</v>
      </c>
      <c r="V38" s="57">
        <v>0</v>
      </c>
    </row>
    <row r="39" spans="1:22" ht="12" customHeight="1" x14ac:dyDescent="0.4">
      <c r="A39" s="52"/>
      <c r="B39" s="10" t="s">
        <v>57</v>
      </c>
      <c r="C39" s="94" t="s">
        <v>79</v>
      </c>
      <c r="D39" s="60">
        <f t="shared" si="15"/>
        <v>2</v>
      </c>
      <c r="E39" s="61">
        <f t="shared" si="15"/>
        <v>1</v>
      </c>
      <c r="F39" s="62">
        <f t="shared" si="1"/>
        <v>1</v>
      </c>
      <c r="G39" s="93">
        <v>0</v>
      </c>
      <c r="H39" s="64">
        <v>0</v>
      </c>
      <c r="I39" s="93">
        <v>0</v>
      </c>
      <c r="J39" s="64">
        <v>0</v>
      </c>
      <c r="K39" s="93">
        <v>2</v>
      </c>
      <c r="L39" s="64">
        <v>1</v>
      </c>
      <c r="M39" s="65">
        <v>0</v>
      </c>
      <c r="N39" s="61">
        <v>0</v>
      </c>
      <c r="O39" s="62" t="str">
        <f t="shared" si="2"/>
        <v>-----</v>
      </c>
      <c r="P39" s="60">
        <f t="shared" si="16"/>
        <v>5</v>
      </c>
      <c r="Q39" s="61">
        <f t="shared" si="16"/>
        <v>0</v>
      </c>
      <c r="R39" s="62">
        <f t="shared" si="3"/>
        <v>0</v>
      </c>
      <c r="S39" s="93">
        <v>0</v>
      </c>
      <c r="T39" s="64">
        <v>0</v>
      </c>
      <c r="U39" s="93">
        <v>5</v>
      </c>
      <c r="V39" s="64">
        <v>0</v>
      </c>
    </row>
    <row r="40" spans="1:22" ht="12" customHeight="1" x14ac:dyDescent="0.4">
      <c r="A40" s="52"/>
      <c r="B40" s="10" t="s">
        <v>29</v>
      </c>
      <c r="C40" s="94" t="s">
        <v>78</v>
      </c>
      <c r="D40" s="60">
        <f t="shared" si="15"/>
        <v>2</v>
      </c>
      <c r="E40" s="61">
        <f t="shared" si="15"/>
        <v>-2</v>
      </c>
      <c r="F40" s="62">
        <f t="shared" si="1"/>
        <v>-0.5</v>
      </c>
      <c r="G40" s="93">
        <v>0</v>
      </c>
      <c r="H40" s="64">
        <v>0</v>
      </c>
      <c r="I40" s="93">
        <v>0</v>
      </c>
      <c r="J40" s="64">
        <v>0</v>
      </c>
      <c r="K40" s="93">
        <v>2</v>
      </c>
      <c r="L40" s="64">
        <v>-2</v>
      </c>
      <c r="M40" s="65">
        <v>0</v>
      </c>
      <c r="N40" s="61">
        <v>0</v>
      </c>
      <c r="O40" s="62" t="str">
        <f t="shared" si="2"/>
        <v>-----</v>
      </c>
      <c r="P40" s="60">
        <f t="shared" si="16"/>
        <v>15</v>
      </c>
      <c r="Q40" s="61">
        <f t="shared" si="16"/>
        <v>-4</v>
      </c>
      <c r="R40" s="62">
        <f t="shared" si="3"/>
        <v>-0.21052631578947367</v>
      </c>
      <c r="S40" s="93">
        <v>0</v>
      </c>
      <c r="T40" s="64">
        <v>0</v>
      </c>
      <c r="U40" s="93">
        <v>15</v>
      </c>
      <c r="V40" s="64">
        <v>-4</v>
      </c>
    </row>
    <row r="41" spans="1:22" ht="12" customHeight="1" x14ac:dyDescent="0.4">
      <c r="A41" s="52"/>
      <c r="B41" s="80" t="s">
        <v>52</v>
      </c>
      <c r="C41" s="92" t="s">
        <v>60</v>
      </c>
      <c r="D41" s="82">
        <f t="shared" si="15"/>
        <v>3</v>
      </c>
      <c r="E41" s="83">
        <f t="shared" si="15"/>
        <v>-6</v>
      </c>
      <c r="F41" s="84">
        <f t="shared" si="1"/>
        <v>-0.66666666666666663</v>
      </c>
      <c r="G41" s="99">
        <v>0</v>
      </c>
      <c r="H41" s="86">
        <v>0</v>
      </c>
      <c r="I41" s="99">
        <v>1</v>
      </c>
      <c r="J41" s="86">
        <v>1</v>
      </c>
      <c r="K41" s="99">
        <v>2</v>
      </c>
      <c r="L41" s="86">
        <v>-7</v>
      </c>
      <c r="M41" s="87">
        <v>0</v>
      </c>
      <c r="N41" s="83">
        <v>0</v>
      </c>
      <c r="O41" s="84" t="str">
        <f t="shared" si="2"/>
        <v>-----</v>
      </c>
      <c r="P41" s="82">
        <f t="shared" si="16"/>
        <v>20</v>
      </c>
      <c r="Q41" s="83">
        <f t="shared" si="16"/>
        <v>-6</v>
      </c>
      <c r="R41" s="84">
        <f t="shared" si="3"/>
        <v>-0.23076923076923078</v>
      </c>
      <c r="S41" s="99">
        <v>2</v>
      </c>
      <c r="T41" s="86">
        <v>2</v>
      </c>
      <c r="U41" s="99">
        <v>18</v>
      </c>
      <c r="V41" s="86">
        <v>-8</v>
      </c>
    </row>
    <row r="42" spans="1:22" ht="12" customHeight="1" x14ac:dyDescent="0.4">
      <c r="A42" s="52" t="s">
        <v>61</v>
      </c>
      <c r="B42" s="4"/>
      <c r="C42" s="88" t="s">
        <v>18</v>
      </c>
      <c r="D42" s="44">
        <f>SUM(D43:D49)</f>
        <v>49</v>
      </c>
      <c r="E42" s="45">
        <f>SUM(E43:E49)</f>
        <v>-1</v>
      </c>
      <c r="F42" s="38">
        <f t="shared" si="1"/>
        <v>-0.02</v>
      </c>
      <c r="G42" s="97">
        <f t="shared" ref="G42:N42" si="17">SUM(G43:G49)</f>
        <v>0</v>
      </c>
      <c r="H42" s="47">
        <f t="shared" si="17"/>
        <v>0</v>
      </c>
      <c r="I42" s="97">
        <f t="shared" si="17"/>
        <v>3</v>
      </c>
      <c r="J42" s="47">
        <f t="shared" si="17"/>
        <v>1</v>
      </c>
      <c r="K42" s="97">
        <f t="shared" si="17"/>
        <v>46</v>
      </c>
      <c r="L42" s="47">
        <f t="shared" si="17"/>
        <v>-2</v>
      </c>
      <c r="M42" s="89">
        <f t="shared" si="17"/>
        <v>0</v>
      </c>
      <c r="N42" s="51">
        <f t="shared" si="17"/>
        <v>0</v>
      </c>
      <c r="O42" s="38" t="str">
        <f t="shared" si="2"/>
        <v>-----</v>
      </c>
      <c r="P42" s="89">
        <f>SUM(P43:P49)</f>
        <v>115</v>
      </c>
      <c r="Q42" s="98">
        <f>SUM(Q43:Q49)</f>
        <v>-14</v>
      </c>
      <c r="R42" s="38">
        <f t="shared" si="3"/>
        <v>-0.10852713178294573</v>
      </c>
      <c r="S42" s="97">
        <f>SUM(S43:S49)</f>
        <v>5</v>
      </c>
      <c r="T42" s="47">
        <f>SUM(T43:T49)</f>
        <v>3</v>
      </c>
      <c r="U42" s="97">
        <f>SUM(U43:U49)</f>
        <v>110</v>
      </c>
      <c r="V42" s="47">
        <f>SUM(V43:V49)</f>
        <v>-17</v>
      </c>
    </row>
    <row r="43" spans="1:22" ht="12" customHeight="1" x14ac:dyDescent="0.4">
      <c r="A43" s="52"/>
      <c r="B43" s="10"/>
      <c r="C43" s="96" t="s">
        <v>62</v>
      </c>
      <c r="D43" s="54">
        <f t="shared" ref="D43:E49" si="18">SUM(G43,I43,K43)</f>
        <v>18</v>
      </c>
      <c r="E43" s="55">
        <f t="shared" si="18"/>
        <v>-3</v>
      </c>
      <c r="F43" s="42">
        <f t="shared" si="1"/>
        <v>-0.14285714285714285</v>
      </c>
      <c r="G43" s="95">
        <v>0</v>
      </c>
      <c r="H43" s="57">
        <v>0</v>
      </c>
      <c r="I43" s="95">
        <v>1</v>
      </c>
      <c r="J43" s="57">
        <v>0</v>
      </c>
      <c r="K43" s="95">
        <v>17</v>
      </c>
      <c r="L43" s="57">
        <v>-3</v>
      </c>
      <c r="M43" s="58">
        <v>0</v>
      </c>
      <c r="N43" s="55">
        <v>0</v>
      </c>
      <c r="O43" s="42" t="str">
        <f t="shared" si="2"/>
        <v>-----</v>
      </c>
      <c r="P43" s="54">
        <f t="shared" ref="P43:Q49" si="19">SUM(S43,U43)</f>
        <v>46</v>
      </c>
      <c r="Q43" s="55">
        <f t="shared" si="19"/>
        <v>-4</v>
      </c>
      <c r="R43" s="42">
        <f t="shared" si="3"/>
        <v>-0.08</v>
      </c>
      <c r="S43" s="95">
        <v>1</v>
      </c>
      <c r="T43" s="57">
        <v>0</v>
      </c>
      <c r="U43" s="95">
        <v>45</v>
      </c>
      <c r="V43" s="57">
        <v>-4</v>
      </c>
    </row>
    <row r="44" spans="1:22" ht="12" customHeight="1" x14ac:dyDescent="0.4">
      <c r="A44" s="52"/>
      <c r="B44" s="10" t="s">
        <v>77</v>
      </c>
      <c r="C44" s="94" t="s">
        <v>63</v>
      </c>
      <c r="D44" s="60">
        <f t="shared" si="18"/>
        <v>3</v>
      </c>
      <c r="E44" s="61">
        <f t="shared" si="18"/>
        <v>2</v>
      </c>
      <c r="F44" s="62">
        <f t="shared" si="1"/>
        <v>2</v>
      </c>
      <c r="G44" s="93">
        <v>0</v>
      </c>
      <c r="H44" s="64">
        <v>0</v>
      </c>
      <c r="I44" s="93">
        <v>0</v>
      </c>
      <c r="J44" s="64">
        <v>0</v>
      </c>
      <c r="K44" s="93">
        <v>3</v>
      </c>
      <c r="L44" s="64">
        <v>2</v>
      </c>
      <c r="M44" s="65">
        <v>0</v>
      </c>
      <c r="N44" s="61">
        <v>0</v>
      </c>
      <c r="O44" s="62" t="str">
        <f t="shared" si="2"/>
        <v>-----</v>
      </c>
      <c r="P44" s="60">
        <f t="shared" si="19"/>
        <v>8</v>
      </c>
      <c r="Q44" s="61">
        <f t="shared" si="19"/>
        <v>6</v>
      </c>
      <c r="R44" s="62">
        <f t="shared" si="3"/>
        <v>3</v>
      </c>
      <c r="S44" s="93">
        <v>2</v>
      </c>
      <c r="T44" s="64">
        <v>2</v>
      </c>
      <c r="U44" s="93">
        <v>6</v>
      </c>
      <c r="V44" s="64">
        <v>4</v>
      </c>
    </row>
    <row r="45" spans="1:22" ht="12" customHeight="1" x14ac:dyDescent="0.4">
      <c r="A45" s="52"/>
      <c r="B45" s="10" t="s">
        <v>76</v>
      </c>
      <c r="C45" s="94" t="s">
        <v>75</v>
      </c>
      <c r="D45" s="60">
        <f t="shared" si="18"/>
        <v>2</v>
      </c>
      <c r="E45" s="61">
        <f t="shared" si="18"/>
        <v>1</v>
      </c>
      <c r="F45" s="62">
        <f t="shared" si="1"/>
        <v>1</v>
      </c>
      <c r="G45" s="93">
        <v>0</v>
      </c>
      <c r="H45" s="64">
        <v>0</v>
      </c>
      <c r="I45" s="93">
        <v>1</v>
      </c>
      <c r="J45" s="64">
        <v>1</v>
      </c>
      <c r="K45" s="93">
        <v>1</v>
      </c>
      <c r="L45" s="64">
        <v>0</v>
      </c>
      <c r="M45" s="65">
        <v>0</v>
      </c>
      <c r="N45" s="61">
        <v>0</v>
      </c>
      <c r="O45" s="62" t="str">
        <f t="shared" si="2"/>
        <v>-----</v>
      </c>
      <c r="P45" s="60">
        <f t="shared" si="19"/>
        <v>3</v>
      </c>
      <c r="Q45" s="61">
        <f t="shared" si="19"/>
        <v>-2</v>
      </c>
      <c r="R45" s="62">
        <f t="shared" si="3"/>
        <v>-0.4</v>
      </c>
      <c r="S45" s="93">
        <v>1</v>
      </c>
      <c r="T45" s="64">
        <v>1</v>
      </c>
      <c r="U45" s="93">
        <v>2</v>
      </c>
      <c r="V45" s="64">
        <v>-3</v>
      </c>
    </row>
    <row r="46" spans="1:22" ht="12" customHeight="1" x14ac:dyDescent="0.4">
      <c r="A46" s="52"/>
      <c r="B46" s="10" t="s">
        <v>29</v>
      </c>
      <c r="C46" s="94" t="s">
        <v>74</v>
      </c>
      <c r="D46" s="60">
        <f t="shared" si="18"/>
        <v>7</v>
      </c>
      <c r="E46" s="61">
        <f t="shared" si="18"/>
        <v>-1</v>
      </c>
      <c r="F46" s="62">
        <f t="shared" si="1"/>
        <v>-0.125</v>
      </c>
      <c r="G46" s="93">
        <v>0</v>
      </c>
      <c r="H46" s="64">
        <v>0</v>
      </c>
      <c r="I46" s="93">
        <v>1</v>
      </c>
      <c r="J46" s="64">
        <v>0</v>
      </c>
      <c r="K46" s="93">
        <v>6</v>
      </c>
      <c r="L46" s="64">
        <v>-1</v>
      </c>
      <c r="M46" s="65">
        <v>0</v>
      </c>
      <c r="N46" s="61">
        <v>0</v>
      </c>
      <c r="O46" s="62" t="str">
        <f t="shared" si="2"/>
        <v>-----</v>
      </c>
      <c r="P46" s="60">
        <f t="shared" si="19"/>
        <v>16</v>
      </c>
      <c r="Q46" s="61">
        <f t="shared" si="19"/>
        <v>-1</v>
      </c>
      <c r="R46" s="62">
        <f t="shared" si="3"/>
        <v>-5.8823529411764705E-2</v>
      </c>
      <c r="S46" s="93">
        <v>1</v>
      </c>
      <c r="T46" s="64">
        <v>0</v>
      </c>
      <c r="U46" s="93">
        <v>15</v>
      </c>
      <c r="V46" s="64">
        <v>-1</v>
      </c>
    </row>
    <row r="47" spans="1:22" ht="12" customHeight="1" x14ac:dyDescent="0.4">
      <c r="A47" s="52"/>
      <c r="B47" s="10" t="s">
        <v>32</v>
      </c>
      <c r="C47" s="94" t="s">
        <v>73</v>
      </c>
      <c r="D47" s="60">
        <f t="shared" si="18"/>
        <v>7</v>
      </c>
      <c r="E47" s="61">
        <f t="shared" si="18"/>
        <v>-2</v>
      </c>
      <c r="F47" s="62">
        <f t="shared" si="1"/>
        <v>-0.22222222222222221</v>
      </c>
      <c r="G47" s="93">
        <v>0</v>
      </c>
      <c r="H47" s="64">
        <v>0</v>
      </c>
      <c r="I47" s="93">
        <v>0</v>
      </c>
      <c r="J47" s="64">
        <v>0</v>
      </c>
      <c r="K47" s="93">
        <v>7</v>
      </c>
      <c r="L47" s="64">
        <v>-2</v>
      </c>
      <c r="M47" s="65">
        <v>0</v>
      </c>
      <c r="N47" s="61">
        <v>0</v>
      </c>
      <c r="O47" s="62" t="str">
        <f t="shared" si="2"/>
        <v>-----</v>
      </c>
      <c r="P47" s="60">
        <f t="shared" si="19"/>
        <v>14</v>
      </c>
      <c r="Q47" s="61">
        <f t="shared" si="19"/>
        <v>-9</v>
      </c>
      <c r="R47" s="62">
        <f t="shared" si="3"/>
        <v>-0.39130434782608697</v>
      </c>
      <c r="S47" s="93">
        <v>0</v>
      </c>
      <c r="T47" s="64">
        <v>0</v>
      </c>
      <c r="U47" s="93">
        <v>14</v>
      </c>
      <c r="V47" s="64">
        <v>-9</v>
      </c>
    </row>
    <row r="48" spans="1:22" ht="12" customHeight="1" x14ac:dyDescent="0.4">
      <c r="A48" s="52"/>
      <c r="B48" s="10"/>
      <c r="C48" s="94" t="s">
        <v>68</v>
      </c>
      <c r="D48" s="60">
        <f t="shared" si="18"/>
        <v>6</v>
      </c>
      <c r="E48" s="61">
        <f t="shared" si="18"/>
        <v>0</v>
      </c>
      <c r="F48" s="62">
        <f t="shared" si="1"/>
        <v>0</v>
      </c>
      <c r="G48" s="93">
        <v>0</v>
      </c>
      <c r="H48" s="64">
        <v>0</v>
      </c>
      <c r="I48" s="93">
        <v>0</v>
      </c>
      <c r="J48" s="64">
        <v>0</v>
      </c>
      <c r="K48" s="93">
        <v>6</v>
      </c>
      <c r="L48" s="64">
        <v>0</v>
      </c>
      <c r="M48" s="65">
        <v>0</v>
      </c>
      <c r="N48" s="61">
        <v>0</v>
      </c>
      <c r="O48" s="62" t="str">
        <f t="shared" si="2"/>
        <v>-----</v>
      </c>
      <c r="P48" s="60">
        <f t="shared" si="19"/>
        <v>14</v>
      </c>
      <c r="Q48" s="61">
        <f t="shared" si="19"/>
        <v>-9</v>
      </c>
      <c r="R48" s="62">
        <f t="shared" si="3"/>
        <v>-0.39130434782608697</v>
      </c>
      <c r="S48" s="93">
        <v>0</v>
      </c>
      <c r="T48" s="64">
        <v>0</v>
      </c>
      <c r="U48" s="93">
        <v>14</v>
      </c>
      <c r="V48" s="64">
        <v>-9</v>
      </c>
    </row>
    <row r="49" spans="1:22" ht="12" customHeight="1" x14ac:dyDescent="0.4">
      <c r="A49" s="80"/>
      <c r="B49" s="66"/>
      <c r="C49" s="92" t="s">
        <v>69</v>
      </c>
      <c r="D49" s="68">
        <f t="shared" si="18"/>
        <v>6</v>
      </c>
      <c r="E49" s="69">
        <f t="shared" si="18"/>
        <v>2</v>
      </c>
      <c r="F49" s="70">
        <f t="shared" si="1"/>
        <v>0.5</v>
      </c>
      <c r="G49" s="91">
        <v>0</v>
      </c>
      <c r="H49" s="72">
        <v>0</v>
      </c>
      <c r="I49" s="91">
        <v>0</v>
      </c>
      <c r="J49" s="72">
        <v>0</v>
      </c>
      <c r="K49" s="91">
        <v>6</v>
      </c>
      <c r="L49" s="72">
        <v>2</v>
      </c>
      <c r="M49" s="73">
        <v>0</v>
      </c>
      <c r="N49" s="69">
        <v>0</v>
      </c>
      <c r="O49" s="70" t="str">
        <f t="shared" si="2"/>
        <v>-----</v>
      </c>
      <c r="P49" s="68">
        <f t="shared" si="19"/>
        <v>14</v>
      </c>
      <c r="Q49" s="69">
        <f t="shared" si="19"/>
        <v>5</v>
      </c>
      <c r="R49" s="70">
        <f t="shared" si="3"/>
        <v>0.55555555555555558</v>
      </c>
      <c r="S49" s="91">
        <v>0</v>
      </c>
      <c r="T49" s="72">
        <v>0</v>
      </c>
      <c r="U49" s="91">
        <v>14</v>
      </c>
      <c r="V49" s="72">
        <v>5</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94</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97</v>
      </c>
      <c r="V1" s="3" t="s">
        <v>0</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218</v>
      </c>
      <c r="E5" s="29">
        <f>SUM(E9,E10,E26,E37,E42)</f>
        <v>-11</v>
      </c>
      <c r="F5" s="30">
        <f>IF(D5-E5&gt;0,E5/(D5-E5),"-----")</f>
        <v>-4.8034934497816595E-2</v>
      </c>
      <c r="G5" s="102">
        <f t="shared" ref="G5:N5" si="0">SUM(G9,G10,G26,G37,G42)</f>
        <v>1</v>
      </c>
      <c r="H5" s="32">
        <f t="shared" si="0"/>
        <v>0</v>
      </c>
      <c r="I5" s="102">
        <f t="shared" si="0"/>
        <v>10</v>
      </c>
      <c r="J5" s="32">
        <f t="shared" si="0"/>
        <v>6</v>
      </c>
      <c r="K5" s="102">
        <f t="shared" si="0"/>
        <v>207</v>
      </c>
      <c r="L5" s="32">
        <f t="shared" si="0"/>
        <v>-17</v>
      </c>
      <c r="M5" s="33">
        <f t="shared" si="0"/>
        <v>1</v>
      </c>
      <c r="N5" s="29">
        <f t="shared" si="0"/>
        <v>0</v>
      </c>
      <c r="O5" s="30">
        <f>IF(M5-N5&gt;0,N5/(M5-N5),"-----")</f>
        <v>0</v>
      </c>
      <c r="P5" s="33">
        <f>SUM(P9,P10,P26,P37,P42)</f>
        <v>202</v>
      </c>
      <c r="Q5" s="29">
        <f>SUM(Q9,Q10,Q26,Q37,Q42)</f>
        <v>-19</v>
      </c>
      <c r="R5" s="30">
        <f>IF(P5-Q5&gt;0,Q5/(P5-Q5),"-----")</f>
        <v>-8.5972850678733032E-2</v>
      </c>
      <c r="S5" s="102">
        <f>SUM(S9,S10,S26,S37,S42)</f>
        <v>7</v>
      </c>
      <c r="T5" s="32">
        <f>SUM(T9,T10,T26,T37,T42)</f>
        <v>3</v>
      </c>
      <c r="U5" s="102">
        <f>SUM(U9,U10,U26,U37,U42)</f>
        <v>195</v>
      </c>
      <c r="V5" s="32">
        <f>SUM(V9,V10,V26,V37,V42)</f>
        <v>-22</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0</v>
      </c>
      <c r="E9" s="37">
        <f>SUM(H9,J9,L9)</f>
        <v>0</v>
      </c>
      <c r="F9" s="38" t="str">
        <f t="shared" ref="F9:F49" si="1">IF(D9-E9&gt;0,E9/(D9-E9),"-----")</f>
        <v>-----</v>
      </c>
      <c r="G9" s="101">
        <v>0</v>
      </c>
      <c r="H9" s="40">
        <v>0</v>
      </c>
      <c r="I9" s="101">
        <v>0</v>
      </c>
      <c r="J9" s="40">
        <v>0</v>
      </c>
      <c r="K9" s="101">
        <v>0</v>
      </c>
      <c r="L9" s="40">
        <v>0</v>
      </c>
      <c r="M9" s="41">
        <v>0</v>
      </c>
      <c r="N9" s="37">
        <v>0</v>
      </c>
      <c r="O9" s="42" t="str">
        <f t="shared" ref="O9:O49" si="2">IF(M9-N9&gt;0,N9/(M9-N9),"-----")</f>
        <v>-----</v>
      </c>
      <c r="P9" s="41">
        <f>SUM(S9,U9)</f>
        <v>0</v>
      </c>
      <c r="Q9" s="37">
        <f>SUM(T9,V9)</f>
        <v>0</v>
      </c>
      <c r="R9" s="38" t="str">
        <f t="shared" ref="R9:R49" si="3">IF(P9-Q9&gt;0,Q9/(P9-Q9),"-----")</f>
        <v>-----</v>
      </c>
      <c r="S9" s="101">
        <v>0</v>
      </c>
      <c r="T9" s="40">
        <v>0</v>
      </c>
      <c r="U9" s="101">
        <v>0</v>
      </c>
      <c r="V9" s="40">
        <v>0</v>
      </c>
    </row>
    <row r="10" spans="1:22" ht="12" customHeight="1" x14ac:dyDescent="0.4">
      <c r="A10" s="43"/>
      <c r="B10" s="10"/>
      <c r="C10" s="12" t="s">
        <v>18</v>
      </c>
      <c r="D10" s="44">
        <f>SUM(D11:D25)</f>
        <v>138</v>
      </c>
      <c r="E10" s="45">
        <f>SUM(E11:E25)</f>
        <v>-2</v>
      </c>
      <c r="F10" s="38">
        <f t="shared" si="1"/>
        <v>-1.4285714285714285E-2</v>
      </c>
      <c r="G10" s="97">
        <f t="shared" ref="G10:N10" si="4">SUM(G11:G25)</f>
        <v>0</v>
      </c>
      <c r="H10" s="47">
        <f t="shared" si="4"/>
        <v>0</v>
      </c>
      <c r="I10" s="97">
        <f t="shared" si="4"/>
        <v>7</v>
      </c>
      <c r="J10" s="47">
        <f t="shared" si="4"/>
        <v>6</v>
      </c>
      <c r="K10" s="97">
        <f t="shared" si="4"/>
        <v>131</v>
      </c>
      <c r="L10" s="47">
        <f t="shared" si="4"/>
        <v>-8</v>
      </c>
      <c r="M10" s="48">
        <f t="shared" si="4"/>
        <v>0</v>
      </c>
      <c r="N10" s="49">
        <f t="shared" si="4"/>
        <v>0</v>
      </c>
      <c r="O10" s="50" t="str">
        <f t="shared" si="2"/>
        <v>-----</v>
      </c>
      <c r="P10" s="48">
        <f>SUM(P11:P25)</f>
        <v>126</v>
      </c>
      <c r="Q10" s="51">
        <f>SUM(Q11:Q25)</f>
        <v>-8</v>
      </c>
      <c r="R10" s="38">
        <f t="shared" si="3"/>
        <v>-5.9701492537313432E-2</v>
      </c>
      <c r="S10" s="97">
        <f>SUM(S11:S25)</f>
        <v>5</v>
      </c>
      <c r="T10" s="47">
        <f>SUM(T11:T25)</f>
        <v>4</v>
      </c>
      <c r="U10" s="97">
        <f>SUM(U11:U25)</f>
        <v>121</v>
      </c>
      <c r="V10" s="47">
        <f>SUM(V11:V25)</f>
        <v>-12</v>
      </c>
    </row>
    <row r="11" spans="1:22" ht="12" customHeight="1" x14ac:dyDescent="0.4">
      <c r="A11" s="52"/>
      <c r="B11" s="10"/>
      <c r="C11" s="96" t="s">
        <v>19</v>
      </c>
      <c r="D11" s="54">
        <f t="shared" ref="D11:D25" si="5">SUM(G11,I11,K11)</f>
        <v>25</v>
      </c>
      <c r="E11" s="55">
        <f t="shared" ref="E11:E25" si="6">SUM(H11,J11,L11)</f>
        <v>10</v>
      </c>
      <c r="F11" s="42">
        <f t="shared" si="1"/>
        <v>0.66666666666666663</v>
      </c>
      <c r="G11" s="95">
        <v>0</v>
      </c>
      <c r="H11" s="57">
        <v>0</v>
      </c>
      <c r="I11" s="95">
        <v>3</v>
      </c>
      <c r="J11" s="57">
        <v>3</v>
      </c>
      <c r="K11" s="95">
        <v>22</v>
      </c>
      <c r="L11" s="57">
        <v>7</v>
      </c>
      <c r="M11" s="58">
        <v>0</v>
      </c>
      <c r="N11" s="55">
        <v>0</v>
      </c>
      <c r="O11" s="42" t="str">
        <f t="shared" si="2"/>
        <v>-----</v>
      </c>
      <c r="P11" s="54">
        <f t="shared" ref="P11:P25" si="7">SUM(S11,U11)</f>
        <v>20</v>
      </c>
      <c r="Q11" s="55">
        <f t="shared" ref="Q11:Q25" si="8">SUM(T11,V11)</f>
        <v>8</v>
      </c>
      <c r="R11" s="42">
        <f t="shared" si="3"/>
        <v>0.66666666666666663</v>
      </c>
      <c r="S11" s="95">
        <v>3</v>
      </c>
      <c r="T11" s="57">
        <v>3</v>
      </c>
      <c r="U11" s="95">
        <v>17</v>
      </c>
      <c r="V11" s="57">
        <v>5</v>
      </c>
    </row>
    <row r="12" spans="1:22" ht="12" customHeight="1" x14ac:dyDescent="0.4">
      <c r="A12" s="52"/>
      <c r="B12" s="10"/>
      <c r="C12" s="94" t="s">
        <v>20</v>
      </c>
      <c r="D12" s="60">
        <f t="shared" si="5"/>
        <v>12</v>
      </c>
      <c r="E12" s="61">
        <f t="shared" si="6"/>
        <v>-13</v>
      </c>
      <c r="F12" s="62">
        <f t="shared" si="1"/>
        <v>-0.52</v>
      </c>
      <c r="G12" s="93">
        <v>0</v>
      </c>
      <c r="H12" s="64">
        <v>0</v>
      </c>
      <c r="I12" s="93">
        <v>0</v>
      </c>
      <c r="J12" s="64">
        <v>0</v>
      </c>
      <c r="K12" s="93">
        <v>12</v>
      </c>
      <c r="L12" s="64">
        <v>-13</v>
      </c>
      <c r="M12" s="65">
        <v>0</v>
      </c>
      <c r="N12" s="61">
        <v>0</v>
      </c>
      <c r="O12" s="62" t="str">
        <f t="shared" si="2"/>
        <v>-----</v>
      </c>
      <c r="P12" s="60">
        <f t="shared" si="7"/>
        <v>12</v>
      </c>
      <c r="Q12" s="61">
        <f t="shared" si="8"/>
        <v>-12</v>
      </c>
      <c r="R12" s="62">
        <f t="shared" si="3"/>
        <v>-0.5</v>
      </c>
      <c r="S12" s="93">
        <v>0</v>
      </c>
      <c r="T12" s="64">
        <v>0</v>
      </c>
      <c r="U12" s="93">
        <v>12</v>
      </c>
      <c r="V12" s="64">
        <v>-12</v>
      </c>
    </row>
    <row r="13" spans="1:22" ht="12" customHeight="1" x14ac:dyDescent="0.4">
      <c r="A13" s="52"/>
      <c r="B13" s="10"/>
      <c r="C13" s="94" t="s">
        <v>21</v>
      </c>
      <c r="D13" s="60">
        <f t="shared" si="5"/>
        <v>17</v>
      </c>
      <c r="E13" s="61">
        <f t="shared" si="6"/>
        <v>6</v>
      </c>
      <c r="F13" s="62">
        <f t="shared" si="1"/>
        <v>0.54545454545454541</v>
      </c>
      <c r="G13" s="93">
        <v>0</v>
      </c>
      <c r="H13" s="64">
        <v>0</v>
      </c>
      <c r="I13" s="93">
        <v>1</v>
      </c>
      <c r="J13" s="64">
        <v>1</v>
      </c>
      <c r="K13" s="93">
        <v>16</v>
      </c>
      <c r="L13" s="64">
        <v>5</v>
      </c>
      <c r="M13" s="65">
        <v>0</v>
      </c>
      <c r="N13" s="61">
        <v>0</v>
      </c>
      <c r="O13" s="62" t="str">
        <f t="shared" si="2"/>
        <v>-----</v>
      </c>
      <c r="P13" s="60">
        <f t="shared" si="7"/>
        <v>16</v>
      </c>
      <c r="Q13" s="61">
        <f t="shared" si="8"/>
        <v>4</v>
      </c>
      <c r="R13" s="62">
        <f t="shared" si="3"/>
        <v>0.33333333333333331</v>
      </c>
      <c r="S13" s="93">
        <v>0</v>
      </c>
      <c r="T13" s="64">
        <v>0</v>
      </c>
      <c r="U13" s="93">
        <v>16</v>
      </c>
      <c r="V13" s="64">
        <v>4</v>
      </c>
    </row>
    <row r="14" spans="1:22" ht="12" customHeight="1" x14ac:dyDescent="0.4">
      <c r="A14" s="52"/>
      <c r="B14" s="10" t="s">
        <v>22</v>
      </c>
      <c r="C14" s="94" t="s">
        <v>91</v>
      </c>
      <c r="D14" s="60">
        <f t="shared" si="5"/>
        <v>16</v>
      </c>
      <c r="E14" s="61">
        <f t="shared" si="6"/>
        <v>6</v>
      </c>
      <c r="F14" s="62">
        <f t="shared" si="1"/>
        <v>0.6</v>
      </c>
      <c r="G14" s="93">
        <v>0</v>
      </c>
      <c r="H14" s="64">
        <v>0</v>
      </c>
      <c r="I14" s="93">
        <v>0</v>
      </c>
      <c r="J14" s="64">
        <v>-1</v>
      </c>
      <c r="K14" s="93">
        <v>16</v>
      </c>
      <c r="L14" s="64">
        <v>7</v>
      </c>
      <c r="M14" s="65">
        <v>0</v>
      </c>
      <c r="N14" s="61">
        <v>0</v>
      </c>
      <c r="O14" s="62" t="str">
        <f t="shared" si="2"/>
        <v>-----</v>
      </c>
      <c r="P14" s="60">
        <f t="shared" si="7"/>
        <v>16</v>
      </c>
      <c r="Q14" s="61">
        <f t="shared" si="8"/>
        <v>6</v>
      </c>
      <c r="R14" s="62">
        <f t="shared" si="3"/>
        <v>0.6</v>
      </c>
      <c r="S14" s="93">
        <v>0</v>
      </c>
      <c r="T14" s="64">
        <v>-1</v>
      </c>
      <c r="U14" s="93">
        <v>16</v>
      </c>
      <c r="V14" s="64">
        <v>7</v>
      </c>
    </row>
    <row r="15" spans="1:22" ht="12" customHeight="1" x14ac:dyDescent="0.4">
      <c r="A15" s="52"/>
      <c r="B15" s="10"/>
      <c r="C15" s="94" t="s">
        <v>90</v>
      </c>
      <c r="D15" s="60">
        <f t="shared" si="5"/>
        <v>12</v>
      </c>
      <c r="E15" s="61">
        <f t="shared" si="6"/>
        <v>0</v>
      </c>
      <c r="F15" s="62">
        <f t="shared" si="1"/>
        <v>0</v>
      </c>
      <c r="G15" s="93">
        <v>0</v>
      </c>
      <c r="H15" s="64">
        <v>0</v>
      </c>
      <c r="I15" s="93">
        <v>1</v>
      </c>
      <c r="J15" s="64">
        <v>1</v>
      </c>
      <c r="K15" s="93">
        <v>11</v>
      </c>
      <c r="L15" s="64">
        <v>-1</v>
      </c>
      <c r="M15" s="65">
        <v>0</v>
      </c>
      <c r="N15" s="61">
        <v>0</v>
      </c>
      <c r="O15" s="62" t="str">
        <f t="shared" si="2"/>
        <v>-----</v>
      </c>
      <c r="P15" s="60">
        <f t="shared" si="7"/>
        <v>9</v>
      </c>
      <c r="Q15" s="61">
        <f t="shared" si="8"/>
        <v>-2</v>
      </c>
      <c r="R15" s="62">
        <f t="shared" si="3"/>
        <v>-0.18181818181818182</v>
      </c>
      <c r="S15" s="93">
        <v>0</v>
      </c>
      <c r="T15" s="64">
        <v>0</v>
      </c>
      <c r="U15" s="93">
        <v>9</v>
      </c>
      <c r="V15" s="64">
        <v>-2</v>
      </c>
    </row>
    <row r="16" spans="1:22" ht="12" customHeight="1" x14ac:dyDescent="0.4">
      <c r="A16" s="52"/>
      <c r="B16" s="10" t="s">
        <v>25</v>
      </c>
      <c r="C16" s="94" t="s">
        <v>89</v>
      </c>
      <c r="D16" s="60">
        <f t="shared" si="5"/>
        <v>2</v>
      </c>
      <c r="E16" s="61">
        <f t="shared" si="6"/>
        <v>-2</v>
      </c>
      <c r="F16" s="62">
        <f t="shared" si="1"/>
        <v>-0.5</v>
      </c>
      <c r="G16" s="93">
        <v>0</v>
      </c>
      <c r="H16" s="64">
        <v>0</v>
      </c>
      <c r="I16" s="93">
        <v>0</v>
      </c>
      <c r="J16" s="64">
        <v>0</v>
      </c>
      <c r="K16" s="93">
        <v>2</v>
      </c>
      <c r="L16" s="64">
        <v>-2</v>
      </c>
      <c r="M16" s="65">
        <v>0</v>
      </c>
      <c r="N16" s="61">
        <v>0</v>
      </c>
      <c r="O16" s="62" t="str">
        <f t="shared" si="2"/>
        <v>-----</v>
      </c>
      <c r="P16" s="60">
        <f t="shared" si="7"/>
        <v>1</v>
      </c>
      <c r="Q16" s="61">
        <f t="shared" si="8"/>
        <v>-3</v>
      </c>
      <c r="R16" s="62">
        <f t="shared" si="3"/>
        <v>-0.75</v>
      </c>
      <c r="S16" s="93">
        <v>0</v>
      </c>
      <c r="T16" s="64">
        <v>0</v>
      </c>
      <c r="U16" s="93">
        <v>1</v>
      </c>
      <c r="V16" s="64">
        <v>-3</v>
      </c>
    </row>
    <row r="17" spans="1:22" ht="12" customHeight="1" x14ac:dyDescent="0.4">
      <c r="A17" s="52" t="s">
        <v>27</v>
      </c>
      <c r="B17" s="10"/>
      <c r="C17" s="94" t="s">
        <v>28</v>
      </c>
      <c r="D17" s="60">
        <f t="shared" si="5"/>
        <v>9</v>
      </c>
      <c r="E17" s="61">
        <f t="shared" si="6"/>
        <v>-9</v>
      </c>
      <c r="F17" s="62">
        <f t="shared" si="1"/>
        <v>-0.5</v>
      </c>
      <c r="G17" s="93">
        <v>0</v>
      </c>
      <c r="H17" s="64">
        <v>0</v>
      </c>
      <c r="I17" s="93">
        <v>1</v>
      </c>
      <c r="J17" s="64">
        <v>1</v>
      </c>
      <c r="K17" s="93">
        <v>8</v>
      </c>
      <c r="L17" s="64">
        <v>-10</v>
      </c>
      <c r="M17" s="65">
        <v>0</v>
      </c>
      <c r="N17" s="61">
        <v>0</v>
      </c>
      <c r="O17" s="62" t="str">
        <f t="shared" si="2"/>
        <v>-----</v>
      </c>
      <c r="P17" s="60">
        <f t="shared" si="7"/>
        <v>9</v>
      </c>
      <c r="Q17" s="61">
        <f t="shared" si="8"/>
        <v>-8</v>
      </c>
      <c r="R17" s="62">
        <f t="shared" si="3"/>
        <v>-0.47058823529411764</v>
      </c>
      <c r="S17" s="93">
        <v>1</v>
      </c>
      <c r="T17" s="64">
        <v>1</v>
      </c>
      <c r="U17" s="93">
        <v>8</v>
      </c>
      <c r="V17" s="64">
        <v>-9</v>
      </c>
    </row>
    <row r="18" spans="1:22" ht="12" customHeight="1" x14ac:dyDescent="0.4">
      <c r="A18" s="52"/>
      <c r="B18" s="10" t="s">
        <v>29</v>
      </c>
      <c r="C18" s="94" t="s">
        <v>30</v>
      </c>
      <c r="D18" s="60">
        <f t="shared" si="5"/>
        <v>10</v>
      </c>
      <c r="E18" s="61">
        <f t="shared" si="6"/>
        <v>-9</v>
      </c>
      <c r="F18" s="62">
        <f t="shared" si="1"/>
        <v>-0.47368421052631576</v>
      </c>
      <c r="G18" s="93">
        <v>0</v>
      </c>
      <c r="H18" s="64">
        <v>0</v>
      </c>
      <c r="I18" s="93">
        <v>0</v>
      </c>
      <c r="J18" s="64">
        <v>0</v>
      </c>
      <c r="K18" s="93">
        <v>10</v>
      </c>
      <c r="L18" s="64">
        <v>-9</v>
      </c>
      <c r="M18" s="65">
        <v>0</v>
      </c>
      <c r="N18" s="61">
        <v>0</v>
      </c>
      <c r="O18" s="62" t="str">
        <f t="shared" si="2"/>
        <v>-----</v>
      </c>
      <c r="P18" s="60">
        <f t="shared" si="7"/>
        <v>10</v>
      </c>
      <c r="Q18" s="61">
        <f t="shared" si="8"/>
        <v>-9</v>
      </c>
      <c r="R18" s="62">
        <f t="shared" si="3"/>
        <v>-0.47368421052631576</v>
      </c>
      <c r="S18" s="93">
        <v>0</v>
      </c>
      <c r="T18" s="64">
        <v>0</v>
      </c>
      <c r="U18" s="93">
        <v>10</v>
      </c>
      <c r="V18" s="64">
        <v>-9</v>
      </c>
    </row>
    <row r="19" spans="1:22" ht="12" customHeight="1" x14ac:dyDescent="0.4">
      <c r="A19" s="52"/>
      <c r="B19" s="10"/>
      <c r="C19" s="94" t="s">
        <v>88</v>
      </c>
      <c r="D19" s="60">
        <f t="shared" si="5"/>
        <v>23</v>
      </c>
      <c r="E19" s="61">
        <f t="shared" si="6"/>
        <v>7</v>
      </c>
      <c r="F19" s="62">
        <f t="shared" si="1"/>
        <v>0.4375</v>
      </c>
      <c r="G19" s="93">
        <v>0</v>
      </c>
      <c r="H19" s="64">
        <v>0</v>
      </c>
      <c r="I19" s="93">
        <v>1</v>
      </c>
      <c r="J19" s="64">
        <v>1</v>
      </c>
      <c r="K19" s="93">
        <v>22</v>
      </c>
      <c r="L19" s="64">
        <v>6</v>
      </c>
      <c r="M19" s="65">
        <v>0</v>
      </c>
      <c r="N19" s="61">
        <v>0</v>
      </c>
      <c r="O19" s="62" t="str">
        <f t="shared" si="2"/>
        <v>-----</v>
      </c>
      <c r="P19" s="60">
        <f t="shared" si="7"/>
        <v>22</v>
      </c>
      <c r="Q19" s="61">
        <f t="shared" si="8"/>
        <v>6</v>
      </c>
      <c r="R19" s="62">
        <f t="shared" si="3"/>
        <v>0.375</v>
      </c>
      <c r="S19" s="93">
        <v>1</v>
      </c>
      <c r="T19" s="64">
        <v>1</v>
      </c>
      <c r="U19" s="93">
        <v>21</v>
      </c>
      <c r="V19" s="64">
        <v>5</v>
      </c>
    </row>
    <row r="20" spans="1:22" ht="12" customHeight="1" x14ac:dyDescent="0.4">
      <c r="A20" s="52"/>
      <c r="B20" s="10" t="s">
        <v>32</v>
      </c>
      <c r="C20" s="94" t="s">
        <v>87</v>
      </c>
      <c r="D20" s="60">
        <f t="shared" si="5"/>
        <v>4</v>
      </c>
      <c r="E20" s="61">
        <f t="shared" si="6"/>
        <v>-1</v>
      </c>
      <c r="F20" s="62">
        <f t="shared" si="1"/>
        <v>-0.2</v>
      </c>
      <c r="G20" s="93">
        <v>0</v>
      </c>
      <c r="H20" s="64">
        <v>0</v>
      </c>
      <c r="I20" s="93">
        <v>0</v>
      </c>
      <c r="J20" s="64">
        <v>0</v>
      </c>
      <c r="K20" s="93">
        <v>4</v>
      </c>
      <c r="L20" s="64">
        <v>-1</v>
      </c>
      <c r="M20" s="65">
        <v>0</v>
      </c>
      <c r="N20" s="61">
        <v>0</v>
      </c>
      <c r="O20" s="62" t="str">
        <f t="shared" si="2"/>
        <v>-----</v>
      </c>
      <c r="P20" s="60">
        <f t="shared" si="7"/>
        <v>3</v>
      </c>
      <c r="Q20" s="61">
        <f t="shared" si="8"/>
        <v>-2</v>
      </c>
      <c r="R20" s="62">
        <f t="shared" si="3"/>
        <v>-0.4</v>
      </c>
      <c r="S20" s="93">
        <v>0</v>
      </c>
      <c r="T20" s="64">
        <v>0</v>
      </c>
      <c r="U20" s="93">
        <v>3</v>
      </c>
      <c r="V20" s="64">
        <v>-2</v>
      </c>
    </row>
    <row r="21" spans="1:22" ht="12" customHeight="1" x14ac:dyDescent="0.4">
      <c r="A21" s="52"/>
      <c r="B21" s="10"/>
      <c r="C21" s="94" t="s">
        <v>86</v>
      </c>
      <c r="D21" s="60">
        <f t="shared" si="5"/>
        <v>3</v>
      </c>
      <c r="E21" s="61">
        <f t="shared" si="6"/>
        <v>1</v>
      </c>
      <c r="F21" s="62">
        <f t="shared" si="1"/>
        <v>0.5</v>
      </c>
      <c r="G21" s="93">
        <v>0</v>
      </c>
      <c r="H21" s="64">
        <v>0</v>
      </c>
      <c r="I21" s="93">
        <v>0</v>
      </c>
      <c r="J21" s="64">
        <v>0</v>
      </c>
      <c r="K21" s="93">
        <v>3</v>
      </c>
      <c r="L21" s="64">
        <v>1</v>
      </c>
      <c r="M21" s="65">
        <v>0</v>
      </c>
      <c r="N21" s="61">
        <v>0</v>
      </c>
      <c r="O21" s="62" t="str">
        <f t="shared" si="2"/>
        <v>-----</v>
      </c>
      <c r="P21" s="60">
        <f t="shared" si="7"/>
        <v>3</v>
      </c>
      <c r="Q21" s="61">
        <f t="shared" si="8"/>
        <v>2</v>
      </c>
      <c r="R21" s="62">
        <f t="shared" si="3"/>
        <v>2</v>
      </c>
      <c r="S21" s="93">
        <v>0</v>
      </c>
      <c r="T21" s="64">
        <v>0</v>
      </c>
      <c r="U21" s="93">
        <v>3</v>
      </c>
      <c r="V21" s="64">
        <v>2</v>
      </c>
    </row>
    <row r="22" spans="1:22" ht="12" customHeight="1" x14ac:dyDescent="0.4">
      <c r="A22" s="52"/>
      <c r="B22" s="10"/>
      <c r="C22" s="94" t="s">
        <v>85</v>
      </c>
      <c r="D22" s="60">
        <f t="shared" si="5"/>
        <v>4</v>
      </c>
      <c r="E22" s="61">
        <f t="shared" si="6"/>
        <v>1</v>
      </c>
      <c r="F22" s="62">
        <f t="shared" si="1"/>
        <v>0.33333333333333331</v>
      </c>
      <c r="G22" s="93">
        <v>0</v>
      </c>
      <c r="H22" s="64">
        <v>0</v>
      </c>
      <c r="I22" s="93">
        <v>0</v>
      </c>
      <c r="J22" s="64">
        <v>0</v>
      </c>
      <c r="K22" s="93">
        <v>4</v>
      </c>
      <c r="L22" s="64">
        <v>1</v>
      </c>
      <c r="M22" s="65">
        <v>0</v>
      </c>
      <c r="N22" s="61">
        <v>0</v>
      </c>
      <c r="O22" s="62" t="str">
        <f t="shared" si="2"/>
        <v>-----</v>
      </c>
      <c r="P22" s="60">
        <f t="shared" si="7"/>
        <v>4</v>
      </c>
      <c r="Q22" s="61">
        <f t="shared" si="8"/>
        <v>1</v>
      </c>
      <c r="R22" s="62">
        <f t="shared" si="3"/>
        <v>0.33333333333333331</v>
      </c>
      <c r="S22" s="93">
        <v>0</v>
      </c>
      <c r="T22" s="64">
        <v>0</v>
      </c>
      <c r="U22" s="93">
        <v>4</v>
      </c>
      <c r="V22" s="64">
        <v>1</v>
      </c>
    </row>
    <row r="23" spans="1:22" ht="12" customHeight="1" x14ac:dyDescent="0.4">
      <c r="A23" s="52"/>
      <c r="B23" s="10"/>
      <c r="C23" s="94" t="s">
        <v>84</v>
      </c>
      <c r="D23" s="60">
        <f t="shared" si="5"/>
        <v>1</v>
      </c>
      <c r="E23" s="61">
        <f t="shared" si="6"/>
        <v>1</v>
      </c>
      <c r="F23" s="62" t="str">
        <f t="shared" si="1"/>
        <v>-----</v>
      </c>
      <c r="G23" s="93">
        <v>0</v>
      </c>
      <c r="H23" s="64">
        <v>0</v>
      </c>
      <c r="I23" s="93">
        <v>0</v>
      </c>
      <c r="J23" s="64">
        <v>0</v>
      </c>
      <c r="K23" s="93">
        <v>1</v>
      </c>
      <c r="L23" s="64">
        <v>1</v>
      </c>
      <c r="M23" s="65">
        <v>0</v>
      </c>
      <c r="N23" s="61">
        <v>0</v>
      </c>
      <c r="O23" s="62" t="str">
        <f t="shared" si="2"/>
        <v>-----</v>
      </c>
      <c r="P23" s="60">
        <f t="shared" si="7"/>
        <v>1</v>
      </c>
      <c r="Q23" s="61">
        <f t="shared" si="8"/>
        <v>1</v>
      </c>
      <c r="R23" s="62" t="str">
        <f t="shared" si="3"/>
        <v>-----</v>
      </c>
      <c r="S23" s="93">
        <v>0</v>
      </c>
      <c r="T23" s="64">
        <v>0</v>
      </c>
      <c r="U23" s="93">
        <v>1</v>
      </c>
      <c r="V23" s="64">
        <v>1</v>
      </c>
    </row>
    <row r="24" spans="1:22" ht="12" customHeight="1" x14ac:dyDescent="0.4">
      <c r="A24" s="52"/>
      <c r="B24" s="10"/>
      <c r="C24" s="94" t="s">
        <v>37</v>
      </c>
      <c r="D24" s="60">
        <f t="shared" si="5"/>
        <v>0</v>
      </c>
      <c r="E24" s="61">
        <f t="shared" si="6"/>
        <v>0</v>
      </c>
      <c r="F24" s="62" t="str">
        <f t="shared" si="1"/>
        <v>-----</v>
      </c>
      <c r="G24" s="93">
        <v>0</v>
      </c>
      <c r="H24" s="64">
        <v>0</v>
      </c>
      <c r="I24" s="93">
        <v>0</v>
      </c>
      <c r="J24" s="64">
        <v>0</v>
      </c>
      <c r="K24" s="93">
        <v>0</v>
      </c>
      <c r="L24" s="64">
        <v>0</v>
      </c>
      <c r="M24" s="65">
        <v>0</v>
      </c>
      <c r="N24" s="61">
        <v>0</v>
      </c>
      <c r="O24" s="62" t="str">
        <f t="shared" si="2"/>
        <v>-----</v>
      </c>
      <c r="P24" s="60">
        <f t="shared" si="7"/>
        <v>0</v>
      </c>
      <c r="Q24" s="61">
        <f t="shared" si="8"/>
        <v>0</v>
      </c>
      <c r="R24" s="62" t="str">
        <f t="shared" si="3"/>
        <v>-----</v>
      </c>
      <c r="S24" s="93">
        <v>0</v>
      </c>
      <c r="T24" s="64">
        <v>0</v>
      </c>
      <c r="U24" s="93">
        <v>0</v>
      </c>
      <c r="V24" s="64">
        <v>0</v>
      </c>
    </row>
    <row r="25" spans="1:22" ht="12" customHeight="1" x14ac:dyDescent="0.4">
      <c r="A25" s="52"/>
      <c r="B25" s="66"/>
      <c r="C25" s="92" t="s">
        <v>38</v>
      </c>
      <c r="D25" s="68">
        <f t="shared" si="5"/>
        <v>0</v>
      </c>
      <c r="E25" s="69">
        <f t="shared" si="6"/>
        <v>0</v>
      </c>
      <c r="F25" s="70" t="str">
        <f t="shared" si="1"/>
        <v>-----</v>
      </c>
      <c r="G25" s="91">
        <v>0</v>
      </c>
      <c r="H25" s="72">
        <v>0</v>
      </c>
      <c r="I25" s="91">
        <v>0</v>
      </c>
      <c r="J25" s="72">
        <v>0</v>
      </c>
      <c r="K25" s="91">
        <v>0</v>
      </c>
      <c r="L25" s="72">
        <v>0</v>
      </c>
      <c r="M25" s="73">
        <v>0</v>
      </c>
      <c r="N25" s="69">
        <v>0</v>
      </c>
      <c r="O25" s="70" t="str">
        <f t="shared" si="2"/>
        <v>-----</v>
      </c>
      <c r="P25" s="68">
        <f t="shared" si="7"/>
        <v>0</v>
      </c>
      <c r="Q25" s="69">
        <f t="shared" si="8"/>
        <v>0</v>
      </c>
      <c r="R25" s="70" t="str">
        <f t="shared" si="3"/>
        <v>-----</v>
      </c>
      <c r="S25" s="91">
        <v>0</v>
      </c>
      <c r="T25" s="72">
        <v>0</v>
      </c>
      <c r="U25" s="91">
        <v>0</v>
      </c>
      <c r="V25" s="72">
        <v>0</v>
      </c>
    </row>
    <row r="26" spans="1:22" ht="12" customHeight="1" x14ac:dyDescent="0.4">
      <c r="A26" s="52"/>
      <c r="B26" s="4"/>
      <c r="C26" s="12" t="s">
        <v>18</v>
      </c>
      <c r="D26" s="44">
        <f>SUM(D27:D36)</f>
        <v>45</v>
      </c>
      <c r="E26" s="45">
        <f>SUM(E27:E36)</f>
        <v>-4</v>
      </c>
      <c r="F26" s="38">
        <f t="shared" si="1"/>
        <v>-8.1632653061224483E-2</v>
      </c>
      <c r="G26" s="97">
        <f t="shared" ref="G26:N26" si="9">SUM(G27:G36)</f>
        <v>0</v>
      </c>
      <c r="H26" s="47">
        <f t="shared" si="9"/>
        <v>-1</v>
      </c>
      <c r="I26" s="97">
        <f t="shared" si="9"/>
        <v>0</v>
      </c>
      <c r="J26" s="47">
        <f t="shared" si="9"/>
        <v>0</v>
      </c>
      <c r="K26" s="97">
        <f t="shared" si="9"/>
        <v>45</v>
      </c>
      <c r="L26" s="47">
        <f t="shared" si="9"/>
        <v>-3</v>
      </c>
      <c r="M26" s="74">
        <f t="shared" si="9"/>
        <v>0</v>
      </c>
      <c r="N26" s="37">
        <f t="shared" si="9"/>
        <v>-1</v>
      </c>
      <c r="O26" s="38">
        <f t="shared" si="2"/>
        <v>-1</v>
      </c>
      <c r="P26" s="74">
        <f>SUM(P27:P36)</f>
        <v>42</v>
      </c>
      <c r="Q26" s="45">
        <f>SUM(Q27:Q36)</f>
        <v>-6</v>
      </c>
      <c r="R26" s="38">
        <f t="shared" si="3"/>
        <v>-0.125</v>
      </c>
      <c r="S26" s="97">
        <f>SUM(S27:S36)</f>
        <v>0</v>
      </c>
      <c r="T26" s="47">
        <f>SUM(T27:T36)</f>
        <v>0</v>
      </c>
      <c r="U26" s="97">
        <f>SUM(U27:U36)</f>
        <v>42</v>
      </c>
      <c r="V26" s="47">
        <f>SUM(V27:V36)</f>
        <v>-6</v>
      </c>
    </row>
    <row r="27" spans="1:22" ht="12" customHeight="1" x14ac:dyDescent="0.4">
      <c r="A27" s="52"/>
      <c r="B27" s="10" t="s">
        <v>83</v>
      </c>
      <c r="C27" s="96" t="s">
        <v>40</v>
      </c>
      <c r="D27" s="54">
        <f t="shared" ref="D27:D36" si="10">SUM(G27,I27,K27)</f>
        <v>18</v>
      </c>
      <c r="E27" s="55">
        <f t="shared" ref="E27:E36" si="11">SUM(H27,J27,L27)</f>
        <v>4</v>
      </c>
      <c r="F27" s="42">
        <f t="shared" si="1"/>
        <v>0.2857142857142857</v>
      </c>
      <c r="G27" s="95">
        <v>0</v>
      </c>
      <c r="H27" s="57">
        <v>-1</v>
      </c>
      <c r="I27" s="95">
        <v>0</v>
      </c>
      <c r="J27" s="57">
        <v>0</v>
      </c>
      <c r="K27" s="95">
        <v>18</v>
      </c>
      <c r="L27" s="57">
        <v>5</v>
      </c>
      <c r="M27" s="58">
        <v>0</v>
      </c>
      <c r="N27" s="55">
        <v>-1</v>
      </c>
      <c r="O27" s="42">
        <f t="shared" si="2"/>
        <v>-1</v>
      </c>
      <c r="P27" s="54">
        <f t="shared" ref="P27:P36" si="12">SUM(S27,U27)</f>
        <v>15</v>
      </c>
      <c r="Q27" s="55">
        <f t="shared" ref="Q27:Q36" si="13">SUM(T27,V27)</f>
        <v>2</v>
      </c>
      <c r="R27" s="42">
        <f t="shared" si="3"/>
        <v>0.15384615384615385</v>
      </c>
      <c r="S27" s="95">
        <v>0</v>
      </c>
      <c r="T27" s="57">
        <v>0</v>
      </c>
      <c r="U27" s="95">
        <v>15</v>
      </c>
      <c r="V27" s="57">
        <v>2</v>
      </c>
    </row>
    <row r="28" spans="1:22" ht="12" customHeight="1" x14ac:dyDescent="0.4">
      <c r="A28" s="52"/>
      <c r="B28" s="10"/>
      <c r="C28" s="94" t="s">
        <v>41</v>
      </c>
      <c r="D28" s="60">
        <f t="shared" si="10"/>
        <v>7</v>
      </c>
      <c r="E28" s="61">
        <f t="shared" si="11"/>
        <v>-2</v>
      </c>
      <c r="F28" s="62">
        <f t="shared" si="1"/>
        <v>-0.22222222222222221</v>
      </c>
      <c r="G28" s="93">
        <v>0</v>
      </c>
      <c r="H28" s="64">
        <v>0</v>
      </c>
      <c r="I28" s="93">
        <v>0</v>
      </c>
      <c r="J28" s="64">
        <v>0</v>
      </c>
      <c r="K28" s="93">
        <v>7</v>
      </c>
      <c r="L28" s="64">
        <v>-2</v>
      </c>
      <c r="M28" s="65">
        <v>0</v>
      </c>
      <c r="N28" s="61">
        <v>0</v>
      </c>
      <c r="O28" s="62" t="str">
        <f t="shared" si="2"/>
        <v>-----</v>
      </c>
      <c r="P28" s="60">
        <f t="shared" si="12"/>
        <v>6</v>
      </c>
      <c r="Q28" s="61">
        <f t="shared" si="13"/>
        <v>-3</v>
      </c>
      <c r="R28" s="62">
        <f t="shared" si="3"/>
        <v>-0.33333333333333331</v>
      </c>
      <c r="S28" s="93">
        <v>0</v>
      </c>
      <c r="T28" s="64">
        <v>0</v>
      </c>
      <c r="U28" s="93">
        <v>6</v>
      </c>
      <c r="V28" s="64">
        <v>-3</v>
      </c>
    </row>
    <row r="29" spans="1:22" ht="12" customHeight="1" x14ac:dyDescent="0.4">
      <c r="A29" s="52"/>
      <c r="B29" s="10" t="s">
        <v>82</v>
      </c>
      <c r="C29" s="94" t="s">
        <v>43</v>
      </c>
      <c r="D29" s="60">
        <f t="shared" si="10"/>
        <v>2</v>
      </c>
      <c r="E29" s="61">
        <f t="shared" si="11"/>
        <v>0</v>
      </c>
      <c r="F29" s="62">
        <f t="shared" si="1"/>
        <v>0</v>
      </c>
      <c r="G29" s="93">
        <v>0</v>
      </c>
      <c r="H29" s="64">
        <v>0</v>
      </c>
      <c r="I29" s="93">
        <v>0</v>
      </c>
      <c r="J29" s="64">
        <v>0</v>
      </c>
      <c r="K29" s="93">
        <v>2</v>
      </c>
      <c r="L29" s="64">
        <v>0</v>
      </c>
      <c r="M29" s="65">
        <v>0</v>
      </c>
      <c r="N29" s="61">
        <v>0</v>
      </c>
      <c r="O29" s="62" t="str">
        <f t="shared" si="2"/>
        <v>-----</v>
      </c>
      <c r="P29" s="60">
        <f t="shared" si="12"/>
        <v>2</v>
      </c>
      <c r="Q29" s="61">
        <f t="shared" si="13"/>
        <v>0</v>
      </c>
      <c r="R29" s="62">
        <f t="shared" si="3"/>
        <v>0</v>
      </c>
      <c r="S29" s="93">
        <v>0</v>
      </c>
      <c r="T29" s="64">
        <v>0</v>
      </c>
      <c r="U29" s="93">
        <v>2</v>
      </c>
      <c r="V29" s="64">
        <v>0</v>
      </c>
    </row>
    <row r="30" spans="1:22" ht="12" customHeight="1" x14ac:dyDescent="0.4">
      <c r="A30" s="52" t="s">
        <v>44</v>
      </c>
      <c r="B30" s="10"/>
      <c r="C30" s="94" t="s">
        <v>45</v>
      </c>
      <c r="D30" s="60">
        <f t="shared" si="10"/>
        <v>5</v>
      </c>
      <c r="E30" s="61">
        <f t="shared" si="11"/>
        <v>3</v>
      </c>
      <c r="F30" s="62">
        <f t="shared" si="1"/>
        <v>1.5</v>
      </c>
      <c r="G30" s="93">
        <v>0</v>
      </c>
      <c r="H30" s="64">
        <v>0</v>
      </c>
      <c r="I30" s="93">
        <v>0</v>
      </c>
      <c r="J30" s="64">
        <v>0</v>
      </c>
      <c r="K30" s="93">
        <v>5</v>
      </c>
      <c r="L30" s="64">
        <v>3</v>
      </c>
      <c r="M30" s="65">
        <v>0</v>
      </c>
      <c r="N30" s="61">
        <v>0</v>
      </c>
      <c r="O30" s="62" t="str">
        <f t="shared" si="2"/>
        <v>-----</v>
      </c>
      <c r="P30" s="60">
        <f t="shared" si="12"/>
        <v>5</v>
      </c>
      <c r="Q30" s="61">
        <f t="shared" si="13"/>
        <v>3</v>
      </c>
      <c r="R30" s="62">
        <f t="shared" si="3"/>
        <v>1.5</v>
      </c>
      <c r="S30" s="93">
        <v>0</v>
      </c>
      <c r="T30" s="64">
        <v>0</v>
      </c>
      <c r="U30" s="93">
        <v>5</v>
      </c>
      <c r="V30" s="64">
        <v>3</v>
      </c>
    </row>
    <row r="31" spans="1:22" ht="12" customHeight="1" x14ac:dyDescent="0.4">
      <c r="A31" s="52"/>
      <c r="B31" s="10" t="s">
        <v>81</v>
      </c>
      <c r="C31" s="94" t="s">
        <v>47</v>
      </c>
      <c r="D31" s="60">
        <f t="shared" si="10"/>
        <v>5</v>
      </c>
      <c r="E31" s="61">
        <f t="shared" si="11"/>
        <v>-3</v>
      </c>
      <c r="F31" s="62">
        <f t="shared" si="1"/>
        <v>-0.375</v>
      </c>
      <c r="G31" s="93">
        <v>0</v>
      </c>
      <c r="H31" s="64">
        <v>0</v>
      </c>
      <c r="I31" s="93">
        <v>0</v>
      </c>
      <c r="J31" s="64">
        <v>0</v>
      </c>
      <c r="K31" s="93">
        <v>5</v>
      </c>
      <c r="L31" s="64">
        <v>-3</v>
      </c>
      <c r="M31" s="65">
        <v>0</v>
      </c>
      <c r="N31" s="61">
        <v>0</v>
      </c>
      <c r="O31" s="62" t="str">
        <f t="shared" si="2"/>
        <v>-----</v>
      </c>
      <c r="P31" s="60">
        <f t="shared" si="12"/>
        <v>5</v>
      </c>
      <c r="Q31" s="61">
        <f t="shared" si="13"/>
        <v>-3</v>
      </c>
      <c r="R31" s="62">
        <f t="shared" si="3"/>
        <v>-0.375</v>
      </c>
      <c r="S31" s="93">
        <v>0</v>
      </c>
      <c r="T31" s="64">
        <v>0</v>
      </c>
      <c r="U31" s="93">
        <v>5</v>
      </c>
      <c r="V31" s="64">
        <v>-3</v>
      </c>
    </row>
    <row r="32" spans="1:22" ht="12" customHeight="1" x14ac:dyDescent="0.4">
      <c r="A32" s="52"/>
      <c r="B32" s="10"/>
      <c r="C32" s="94" t="s">
        <v>48</v>
      </c>
      <c r="D32" s="60">
        <f t="shared" si="10"/>
        <v>0</v>
      </c>
      <c r="E32" s="61">
        <f t="shared" si="11"/>
        <v>-2</v>
      </c>
      <c r="F32" s="62">
        <f t="shared" si="1"/>
        <v>-1</v>
      </c>
      <c r="G32" s="93">
        <v>0</v>
      </c>
      <c r="H32" s="64">
        <v>0</v>
      </c>
      <c r="I32" s="93">
        <v>0</v>
      </c>
      <c r="J32" s="64">
        <v>0</v>
      </c>
      <c r="K32" s="93">
        <v>0</v>
      </c>
      <c r="L32" s="64">
        <v>-2</v>
      </c>
      <c r="M32" s="65">
        <v>0</v>
      </c>
      <c r="N32" s="61">
        <v>0</v>
      </c>
      <c r="O32" s="62" t="str">
        <f t="shared" si="2"/>
        <v>-----</v>
      </c>
      <c r="P32" s="60">
        <f t="shared" si="12"/>
        <v>0</v>
      </c>
      <c r="Q32" s="61">
        <f t="shared" si="13"/>
        <v>-2</v>
      </c>
      <c r="R32" s="62">
        <f t="shared" si="3"/>
        <v>-1</v>
      </c>
      <c r="S32" s="93">
        <v>0</v>
      </c>
      <c r="T32" s="64">
        <v>0</v>
      </c>
      <c r="U32" s="93">
        <v>0</v>
      </c>
      <c r="V32" s="64">
        <v>-2</v>
      </c>
    </row>
    <row r="33" spans="1:22" ht="12" customHeight="1" x14ac:dyDescent="0.4">
      <c r="A33" s="52"/>
      <c r="B33" s="10" t="s">
        <v>29</v>
      </c>
      <c r="C33" s="94" t="s">
        <v>50</v>
      </c>
      <c r="D33" s="60">
        <f t="shared" si="10"/>
        <v>0</v>
      </c>
      <c r="E33" s="61">
        <f t="shared" si="11"/>
        <v>-1</v>
      </c>
      <c r="F33" s="62">
        <f t="shared" si="1"/>
        <v>-1</v>
      </c>
      <c r="G33" s="93">
        <v>0</v>
      </c>
      <c r="H33" s="64">
        <v>0</v>
      </c>
      <c r="I33" s="93">
        <v>0</v>
      </c>
      <c r="J33" s="64">
        <v>0</v>
      </c>
      <c r="K33" s="93">
        <v>0</v>
      </c>
      <c r="L33" s="64">
        <v>-1</v>
      </c>
      <c r="M33" s="65">
        <v>0</v>
      </c>
      <c r="N33" s="61">
        <v>0</v>
      </c>
      <c r="O33" s="62" t="str">
        <f t="shared" si="2"/>
        <v>-----</v>
      </c>
      <c r="P33" s="60">
        <f t="shared" si="12"/>
        <v>0</v>
      </c>
      <c r="Q33" s="61">
        <f t="shared" si="13"/>
        <v>-1</v>
      </c>
      <c r="R33" s="62">
        <f t="shared" si="3"/>
        <v>-1</v>
      </c>
      <c r="S33" s="93">
        <v>0</v>
      </c>
      <c r="T33" s="64">
        <v>0</v>
      </c>
      <c r="U33" s="93">
        <v>0</v>
      </c>
      <c r="V33" s="64">
        <v>-1</v>
      </c>
    </row>
    <row r="34" spans="1:22" ht="12" customHeight="1" x14ac:dyDescent="0.4">
      <c r="A34" s="52"/>
      <c r="B34" s="10"/>
      <c r="C34" s="94" t="s">
        <v>51</v>
      </c>
      <c r="D34" s="60">
        <f t="shared" si="10"/>
        <v>0</v>
      </c>
      <c r="E34" s="61">
        <f t="shared" si="11"/>
        <v>0</v>
      </c>
      <c r="F34" s="62" t="str">
        <f t="shared" si="1"/>
        <v>-----</v>
      </c>
      <c r="G34" s="93">
        <v>0</v>
      </c>
      <c r="H34" s="64">
        <v>0</v>
      </c>
      <c r="I34" s="93">
        <v>0</v>
      </c>
      <c r="J34" s="64">
        <v>0</v>
      </c>
      <c r="K34" s="93">
        <v>0</v>
      </c>
      <c r="L34" s="64">
        <v>0</v>
      </c>
      <c r="M34" s="65">
        <v>0</v>
      </c>
      <c r="N34" s="61">
        <v>0</v>
      </c>
      <c r="O34" s="62" t="str">
        <f t="shared" si="2"/>
        <v>-----</v>
      </c>
      <c r="P34" s="60">
        <f t="shared" si="12"/>
        <v>0</v>
      </c>
      <c r="Q34" s="61">
        <f t="shared" si="13"/>
        <v>0</v>
      </c>
      <c r="R34" s="62" t="str">
        <f t="shared" si="3"/>
        <v>-----</v>
      </c>
      <c r="S34" s="93">
        <v>0</v>
      </c>
      <c r="T34" s="64">
        <v>0</v>
      </c>
      <c r="U34" s="93">
        <v>0</v>
      </c>
      <c r="V34" s="64">
        <v>0</v>
      </c>
    </row>
    <row r="35" spans="1:22" ht="12" customHeight="1" x14ac:dyDescent="0.4">
      <c r="A35" s="52"/>
      <c r="B35" s="10" t="s">
        <v>32</v>
      </c>
      <c r="C35" s="94" t="s">
        <v>53</v>
      </c>
      <c r="D35" s="60">
        <f t="shared" si="10"/>
        <v>8</v>
      </c>
      <c r="E35" s="61">
        <f t="shared" si="11"/>
        <v>-3</v>
      </c>
      <c r="F35" s="62">
        <f t="shared" si="1"/>
        <v>-0.27272727272727271</v>
      </c>
      <c r="G35" s="93">
        <v>0</v>
      </c>
      <c r="H35" s="64">
        <v>0</v>
      </c>
      <c r="I35" s="93">
        <v>0</v>
      </c>
      <c r="J35" s="64">
        <v>0</v>
      </c>
      <c r="K35" s="93">
        <v>8</v>
      </c>
      <c r="L35" s="64">
        <v>-3</v>
      </c>
      <c r="M35" s="65">
        <v>0</v>
      </c>
      <c r="N35" s="61">
        <v>0</v>
      </c>
      <c r="O35" s="62" t="str">
        <f t="shared" si="2"/>
        <v>-----</v>
      </c>
      <c r="P35" s="60">
        <f t="shared" si="12"/>
        <v>9</v>
      </c>
      <c r="Q35" s="61">
        <f t="shared" si="13"/>
        <v>-2</v>
      </c>
      <c r="R35" s="62">
        <f t="shared" si="3"/>
        <v>-0.18181818181818182</v>
      </c>
      <c r="S35" s="93">
        <v>0</v>
      </c>
      <c r="T35" s="64">
        <v>0</v>
      </c>
      <c r="U35" s="93">
        <v>9</v>
      </c>
      <c r="V35" s="64">
        <v>-2</v>
      </c>
    </row>
    <row r="36" spans="1:22" ht="12" customHeight="1" x14ac:dyDescent="0.4">
      <c r="A36" s="52"/>
      <c r="B36" s="66"/>
      <c r="C36" s="92" t="s">
        <v>54</v>
      </c>
      <c r="D36" s="68">
        <f t="shared" si="10"/>
        <v>0</v>
      </c>
      <c r="E36" s="69">
        <f t="shared" si="11"/>
        <v>0</v>
      </c>
      <c r="F36" s="70" t="str">
        <f t="shared" si="1"/>
        <v>-----</v>
      </c>
      <c r="G36" s="91">
        <v>0</v>
      </c>
      <c r="H36" s="72">
        <v>0</v>
      </c>
      <c r="I36" s="91">
        <v>0</v>
      </c>
      <c r="J36" s="72">
        <v>0</v>
      </c>
      <c r="K36" s="91">
        <v>0</v>
      </c>
      <c r="L36" s="72">
        <v>0</v>
      </c>
      <c r="M36" s="73">
        <v>0</v>
      </c>
      <c r="N36" s="69">
        <v>0</v>
      </c>
      <c r="O36" s="70" t="str">
        <f t="shared" si="2"/>
        <v>-----</v>
      </c>
      <c r="P36" s="68">
        <f t="shared" si="12"/>
        <v>0</v>
      </c>
      <c r="Q36" s="69">
        <f t="shared" si="13"/>
        <v>0</v>
      </c>
      <c r="R36" s="70" t="str">
        <f t="shared" si="3"/>
        <v>-----</v>
      </c>
      <c r="S36" s="91">
        <v>0</v>
      </c>
      <c r="T36" s="72">
        <v>0</v>
      </c>
      <c r="U36" s="91">
        <v>0</v>
      </c>
      <c r="V36" s="72">
        <v>0</v>
      </c>
    </row>
    <row r="37" spans="1:22" ht="12" customHeight="1" x14ac:dyDescent="0.4">
      <c r="A37" s="52"/>
      <c r="B37" s="10"/>
      <c r="C37" s="12" t="s">
        <v>18</v>
      </c>
      <c r="D37" s="75">
        <f>SUM(D38:D41)</f>
        <v>8</v>
      </c>
      <c r="E37" s="76">
        <f>SUM(E38:E41)</f>
        <v>-3</v>
      </c>
      <c r="F37" s="34">
        <f t="shared" si="1"/>
        <v>-0.27272727272727271</v>
      </c>
      <c r="G37" s="100">
        <f t="shared" ref="G37:N37" si="14">SUM(G38:G41)</f>
        <v>0</v>
      </c>
      <c r="H37" s="78">
        <f t="shared" si="14"/>
        <v>0</v>
      </c>
      <c r="I37" s="100">
        <f t="shared" si="14"/>
        <v>1</v>
      </c>
      <c r="J37" s="78">
        <f t="shared" si="14"/>
        <v>0</v>
      </c>
      <c r="K37" s="100">
        <f t="shared" si="14"/>
        <v>7</v>
      </c>
      <c r="L37" s="78">
        <f t="shared" si="14"/>
        <v>-3</v>
      </c>
      <c r="M37" s="79">
        <f t="shared" si="14"/>
        <v>0</v>
      </c>
      <c r="N37" s="29">
        <f t="shared" si="14"/>
        <v>0</v>
      </c>
      <c r="O37" s="34" t="str">
        <f t="shared" si="2"/>
        <v>-----</v>
      </c>
      <c r="P37" s="79">
        <f>SUM(P38:P41)</f>
        <v>7</v>
      </c>
      <c r="Q37" s="76">
        <f>SUM(Q38:Q41)</f>
        <v>-3</v>
      </c>
      <c r="R37" s="34">
        <f t="shared" si="3"/>
        <v>-0.3</v>
      </c>
      <c r="S37" s="100">
        <f>SUM(S38:S41)</f>
        <v>1</v>
      </c>
      <c r="T37" s="78">
        <f>SUM(T38:T41)</f>
        <v>0</v>
      </c>
      <c r="U37" s="100">
        <f>SUM(U38:U41)</f>
        <v>6</v>
      </c>
      <c r="V37" s="78">
        <f>SUM(V38:V41)</f>
        <v>-3</v>
      </c>
    </row>
    <row r="38" spans="1:22" ht="12" customHeight="1" x14ac:dyDescent="0.4">
      <c r="A38" s="52"/>
      <c r="B38" s="10" t="s">
        <v>55</v>
      </c>
      <c r="C38" s="96" t="s">
        <v>80</v>
      </c>
      <c r="D38" s="54">
        <f t="shared" ref="D38:E41" si="15">SUM(G38,I38,K38)</f>
        <v>3</v>
      </c>
      <c r="E38" s="55">
        <f t="shared" si="15"/>
        <v>-1</v>
      </c>
      <c r="F38" s="42">
        <f t="shared" si="1"/>
        <v>-0.25</v>
      </c>
      <c r="G38" s="95">
        <v>0</v>
      </c>
      <c r="H38" s="57">
        <v>0</v>
      </c>
      <c r="I38" s="95">
        <v>0</v>
      </c>
      <c r="J38" s="57">
        <v>0</v>
      </c>
      <c r="K38" s="95">
        <v>3</v>
      </c>
      <c r="L38" s="57">
        <v>-1</v>
      </c>
      <c r="M38" s="58">
        <v>0</v>
      </c>
      <c r="N38" s="55">
        <v>0</v>
      </c>
      <c r="O38" s="42" t="str">
        <f t="shared" si="2"/>
        <v>-----</v>
      </c>
      <c r="P38" s="54">
        <f t="shared" ref="P38:Q41" si="16">SUM(S38,U38)</f>
        <v>2</v>
      </c>
      <c r="Q38" s="55">
        <f t="shared" si="16"/>
        <v>-2</v>
      </c>
      <c r="R38" s="42">
        <f t="shared" si="3"/>
        <v>-0.5</v>
      </c>
      <c r="S38" s="95">
        <v>0</v>
      </c>
      <c r="T38" s="57">
        <v>0</v>
      </c>
      <c r="U38" s="95">
        <v>2</v>
      </c>
      <c r="V38" s="57">
        <v>-2</v>
      </c>
    </row>
    <row r="39" spans="1:22" ht="12" customHeight="1" x14ac:dyDescent="0.4">
      <c r="A39" s="52"/>
      <c r="B39" s="10" t="s">
        <v>57</v>
      </c>
      <c r="C39" s="94" t="s">
        <v>79</v>
      </c>
      <c r="D39" s="60">
        <f t="shared" si="15"/>
        <v>0</v>
      </c>
      <c r="E39" s="61">
        <f t="shared" si="15"/>
        <v>-2</v>
      </c>
      <c r="F39" s="62">
        <f t="shared" si="1"/>
        <v>-1</v>
      </c>
      <c r="G39" s="93">
        <v>0</v>
      </c>
      <c r="H39" s="64">
        <v>0</v>
      </c>
      <c r="I39" s="93">
        <v>0</v>
      </c>
      <c r="J39" s="64">
        <v>0</v>
      </c>
      <c r="K39" s="93">
        <v>0</v>
      </c>
      <c r="L39" s="64">
        <v>-2</v>
      </c>
      <c r="M39" s="65">
        <v>0</v>
      </c>
      <c r="N39" s="61">
        <v>0</v>
      </c>
      <c r="O39" s="62" t="str">
        <f t="shared" si="2"/>
        <v>-----</v>
      </c>
      <c r="P39" s="60">
        <f t="shared" si="16"/>
        <v>0</v>
      </c>
      <c r="Q39" s="61">
        <f t="shared" si="16"/>
        <v>-2</v>
      </c>
      <c r="R39" s="62">
        <f t="shared" si="3"/>
        <v>-1</v>
      </c>
      <c r="S39" s="93">
        <v>0</v>
      </c>
      <c r="T39" s="64">
        <v>0</v>
      </c>
      <c r="U39" s="93">
        <v>0</v>
      </c>
      <c r="V39" s="64">
        <v>-2</v>
      </c>
    </row>
    <row r="40" spans="1:22" ht="12" customHeight="1" x14ac:dyDescent="0.4">
      <c r="A40" s="52"/>
      <c r="B40" s="10" t="s">
        <v>29</v>
      </c>
      <c r="C40" s="94" t="s">
        <v>78</v>
      </c>
      <c r="D40" s="60">
        <f t="shared" si="15"/>
        <v>3</v>
      </c>
      <c r="E40" s="61">
        <f t="shared" si="15"/>
        <v>-1</v>
      </c>
      <c r="F40" s="62">
        <f t="shared" si="1"/>
        <v>-0.25</v>
      </c>
      <c r="G40" s="93">
        <v>0</v>
      </c>
      <c r="H40" s="64">
        <v>0</v>
      </c>
      <c r="I40" s="93">
        <v>0</v>
      </c>
      <c r="J40" s="64">
        <v>-1</v>
      </c>
      <c r="K40" s="93">
        <v>3</v>
      </c>
      <c r="L40" s="64">
        <v>0</v>
      </c>
      <c r="M40" s="65">
        <v>0</v>
      </c>
      <c r="N40" s="61">
        <v>0</v>
      </c>
      <c r="O40" s="62" t="str">
        <f t="shared" si="2"/>
        <v>-----</v>
      </c>
      <c r="P40" s="60">
        <f t="shared" si="16"/>
        <v>3</v>
      </c>
      <c r="Q40" s="61">
        <f t="shared" si="16"/>
        <v>0</v>
      </c>
      <c r="R40" s="62">
        <f t="shared" si="3"/>
        <v>0</v>
      </c>
      <c r="S40" s="93">
        <v>0</v>
      </c>
      <c r="T40" s="64">
        <v>-1</v>
      </c>
      <c r="U40" s="93">
        <v>3</v>
      </c>
      <c r="V40" s="64">
        <v>1</v>
      </c>
    </row>
    <row r="41" spans="1:22" ht="12" customHeight="1" x14ac:dyDescent="0.4">
      <c r="A41" s="52"/>
      <c r="B41" s="80" t="s">
        <v>52</v>
      </c>
      <c r="C41" s="92" t="s">
        <v>60</v>
      </c>
      <c r="D41" s="82">
        <f t="shared" si="15"/>
        <v>2</v>
      </c>
      <c r="E41" s="83">
        <f t="shared" si="15"/>
        <v>1</v>
      </c>
      <c r="F41" s="84">
        <f t="shared" si="1"/>
        <v>1</v>
      </c>
      <c r="G41" s="99">
        <v>0</v>
      </c>
      <c r="H41" s="86">
        <v>0</v>
      </c>
      <c r="I41" s="99">
        <v>1</v>
      </c>
      <c r="J41" s="86">
        <v>1</v>
      </c>
      <c r="K41" s="99">
        <v>1</v>
      </c>
      <c r="L41" s="86">
        <v>0</v>
      </c>
      <c r="M41" s="87">
        <v>0</v>
      </c>
      <c r="N41" s="83">
        <v>0</v>
      </c>
      <c r="O41" s="84" t="str">
        <f t="shared" si="2"/>
        <v>-----</v>
      </c>
      <c r="P41" s="82">
        <f t="shared" si="16"/>
        <v>2</v>
      </c>
      <c r="Q41" s="83">
        <f t="shared" si="16"/>
        <v>1</v>
      </c>
      <c r="R41" s="84">
        <f t="shared" si="3"/>
        <v>1</v>
      </c>
      <c r="S41" s="99">
        <v>1</v>
      </c>
      <c r="T41" s="86">
        <v>1</v>
      </c>
      <c r="U41" s="99">
        <v>1</v>
      </c>
      <c r="V41" s="86">
        <v>0</v>
      </c>
    </row>
    <row r="42" spans="1:22" ht="12" customHeight="1" x14ac:dyDescent="0.4">
      <c r="A42" s="52" t="s">
        <v>61</v>
      </c>
      <c r="B42" s="4"/>
      <c r="C42" s="88" t="s">
        <v>18</v>
      </c>
      <c r="D42" s="44">
        <f>SUM(D43:D49)</f>
        <v>27</v>
      </c>
      <c r="E42" s="45">
        <f>SUM(E43:E49)</f>
        <v>-2</v>
      </c>
      <c r="F42" s="38">
        <f t="shared" si="1"/>
        <v>-6.8965517241379309E-2</v>
      </c>
      <c r="G42" s="97">
        <f t="shared" ref="G42:N42" si="17">SUM(G43:G49)</f>
        <v>1</v>
      </c>
      <c r="H42" s="47">
        <f t="shared" si="17"/>
        <v>1</v>
      </c>
      <c r="I42" s="97">
        <f t="shared" si="17"/>
        <v>2</v>
      </c>
      <c r="J42" s="47">
        <f t="shared" si="17"/>
        <v>0</v>
      </c>
      <c r="K42" s="97">
        <f t="shared" si="17"/>
        <v>24</v>
      </c>
      <c r="L42" s="47">
        <f t="shared" si="17"/>
        <v>-3</v>
      </c>
      <c r="M42" s="89">
        <f t="shared" si="17"/>
        <v>1</v>
      </c>
      <c r="N42" s="51">
        <f t="shared" si="17"/>
        <v>1</v>
      </c>
      <c r="O42" s="38" t="str">
        <f t="shared" si="2"/>
        <v>-----</v>
      </c>
      <c r="P42" s="89">
        <f>SUM(P43:P49)</f>
        <v>27</v>
      </c>
      <c r="Q42" s="98">
        <f>SUM(Q43:Q49)</f>
        <v>-2</v>
      </c>
      <c r="R42" s="38">
        <f t="shared" si="3"/>
        <v>-6.8965517241379309E-2</v>
      </c>
      <c r="S42" s="97">
        <f>SUM(S43:S49)</f>
        <v>1</v>
      </c>
      <c r="T42" s="47">
        <f>SUM(T43:T49)</f>
        <v>-1</v>
      </c>
      <c r="U42" s="97">
        <f>SUM(U43:U49)</f>
        <v>26</v>
      </c>
      <c r="V42" s="47">
        <f>SUM(V43:V49)</f>
        <v>-1</v>
      </c>
    </row>
    <row r="43" spans="1:22" ht="12" customHeight="1" x14ac:dyDescent="0.4">
      <c r="A43" s="52"/>
      <c r="B43" s="10"/>
      <c r="C43" s="96" t="s">
        <v>62</v>
      </c>
      <c r="D43" s="54">
        <f t="shared" ref="D43:E49" si="18">SUM(G43,I43,K43)</f>
        <v>10</v>
      </c>
      <c r="E43" s="55">
        <f t="shared" si="18"/>
        <v>-3</v>
      </c>
      <c r="F43" s="42">
        <f t="shared" si="1"/>
        <v>-0.23076923076923078</v>
      </c>
      <c r="G43" s="95">
        <v>0</v>
      </c>
      <c r="H43" s="57">
        <v>0</v>
      </c>
      <c r="I43" s="95">
        <v>1</v>
      </c>
      <c r="J43" s="57">
        <v>1</v>
      </c>
      <c r="K43" s="95">
        <v>9</v>
      </c>
      <c r="L43" s="57">
        <v>-4</v>
      </c>
      <c r="M43" s="58">
        <v>0</v>
      </c>
      <c r="N43" s="55">
        <v>0</v>
      </c>
      <c r="O43" s="42" t="str">
        <f t="shared" si="2"/>
        <v>-----</v>
      </c>
      <c r="P43" s="54">
        <f t="shared" ref="P43:Q49" si="19">SUM(S43,U43)</f>
        <v>10</v>
      </c>
      <c r="Q43" s="55">
        <f t="shared" si="19"/>
        <v>-3</v>
      </c>
      <c r="R43" s="42">
        <f t="shared" si="3"/>
        <v>-0.23076923076923078</v>
      </c>
      <c r="S43" s="95">
        <v>0</v>
      </c>
      <c r="T43" s="57">
        <v>0</v>
      </c>
      <c r="U43" s="95">
        <v>10</v>
      </c>
      <c r="V43" s="57">
        <v>-3</v>
      </c>
    </row>
    <row r="44" spans="1:22" ht="12" customHeight="1" x14ac:dyDescent="0.4">
      <c r="A44" s="52"/>
      <c r="B44" s="10" t="s">
        <v>77</v>
      </c>
      <c r="C44" s="94" t="s">
        <v>63</v>
      </c>
      <c r="D44" s="60">
        <f t="shared" si="18"/>
        <v>3</v>
      </c>
      <c r="E44" s="61">
        <f t="shared" si="18"/>
        <v>2</v>
      </c>
      <c r="F44" s="62">
        <f t="shared" si="1"/>
        <v>2</v>
      </c>
      <c r="G44" s="93">
        <v>0</v>
      </c>
      <c r="H44" s="64">
        <v>0</v>
      </c>
      <c r="I44" s="93">
        <v>0</v>
      </c>
      <c r="J44" s="64">
        <v>-1</v>
      </c>
      <c r="K44" s="93">
        <v>3</v>
      </c>
      <c r="L44" s="64">
        <v>3</v>
      </c>
      <c r="M44" s="65">
        <v>0</v>
      </c>
      <c r="N44" s="61">
        <v>0</v>
      </c>
      <c r="O44" s="62" t="str">
        <f t="shared" si="2"/>
        <v>-----</v>
      </c>
      <c r="P44" s="60">
        <f t="shared" si="19"/>
        <v>3</v>
      </c>
      <c r="Q44" s="61">
        <f t="shared" si="19"/>
        <v>2</v>
      </c>
      <c r="R44" s="62">
        <f t="shared" si="3"/>
        <v>2</v>
      </c>
      <c r="S44" s="93">
        <v>0</v>
      </c>
      <c r="T44" s="64">
        <v>-1</v>
      </c>
      <c r="U44" s="93">
        <v>3</v>
      </c>
      <c r="V44" s="64">
        <v>3</v>
      </c>
    </row>
    <row r="45" spans="1:22" ht="12" customHeight="1" x14ac:dyDescent="0.4">
      <c r="A45" s="52"/>
      <c r="B45" s="10" t="s">
        <v>76</v>
      </c>
      <c r="C45" s="94" t="s">
        <v>75</v>
      </c>
      <c r="D45" s="60">
        <f t="shared" si="18"/>
        <v>1</v>
      </c>
      <c r="E45" s="61">
        <f t="shared" si="18"/>
        <v>1</v>
      </c>
      <c r="F45" s="62" t="str">
        <f t="shared" si="1"/>
        <v>-----</v>
      </c>
      <c r="G45" s="93">
        <v>1</v>
      </c>
      <c r="H45" s="64">
        <v>1</v>
      </c>
      <c r="I45" s="93">
        <v>0</v>
      </c>
      <c r="J45" s="64">
        <v>0</v>
      </c>
      <c r="K45" s="93">
        <v>0</v>
      </c>
      <c r="L45" s="64">
        <v>0</v>
      </c>
      <c r="M45" s="65">
        <v>1</v>
      </c>
      <c r="N45" s="61">
        <v>1</v>
      </c>
      <c r="O45" s="62" t="str">
        <f t="shared" si="2"/>
        <v>-----</v>
      </c>
      <c r="P45" s="60">
        <f t="shared" si="19"/>
        <v>0</v>
      </c>
      <c r="Q45" s="61">
        <f t="shared" si="19"/>
        <v>0</v>
      </c>
      <c r="R45" s="62" t="str">
        <f t="shared" si="3"/>
        <v>-----</v>
      </c>
      <c r="S45" s="93">
        <v>0</v>
      </c>
      <c r="T45" s="64">
        <v>0</v>
      </c>
      <c r="U45" s="93">
        <v>0</v>
      </c>
      <c r="V45" s="64">
        <v>0</v>
      </c>
    </row>
    <row r="46" spans="1:22" ht="12" customHeight="1" x14ac:dyDescent="0.4">
      <c r="A46" s="52"/>
      <c r="B46" s="10" t="s">
        <v>29</v>
      </c>
      <c r="C46" s="94" t="s">
        <v>74</v>
      </c>
      <c r="D46" s="60">
        <f t="shared" si="18"/>
        <v>3</v>
      </c>
      <c r="E46" s="61">
        <f t="shared" si="18"/>
        <v>-1</v>
      </c>
      <c r="F46" s="62">
        <f t="shared" si="1"/>
        <v>-0.25</v>
      </c>
      <c r="G46" s="93">
        <v>0</v>
      </c>
      <c r="H46" s="64">
        <v>0</v>
      </c>
      <c r="I46" s="93">
        <v>0</v>
      </c>
      <c r="J46" s="64">
        <v>-1</v>
      </c>
      <c r="K46" s="93">
        <v>3</v>
      </c>
      <c r="L46" s="64">
        <v>0</v>
      </c>
      <c r="M46" s="65">
        <v>0</v>
      </c>
      <c r="N46" s="61">
        <v>0</v>
      </c>
      <c r="O46" s="62" t="str">
        <f t="shared" si="2"/>
        <v>-----</v>
      </c>
      <c r="P46" s="60">
        <f t="shared" si="19"/>
        <v>3</v>
      </c>
      <c r="Q46" s="61">
        <f t="shared" si="19"/>
        <v>-1</v>
      </c>
      <c r="R46" s="62">
        <f t="shared" si="3"/>
        <v>-0.25</v>
      </c>
      <c r="S46" s="93">
        <v>0</v>
      </c>
      <c r="T46" s="64">
        <v>-1</v>
      </c>
      <c r="U46" s="93">
        <v>3</v>
      </c>
      <c r="V46" s="64">
        <v>0</v>
      </c>
    </row>
    <row r="47" spans="1:22" ht="12" customHeight="1" x14ac:dyDescent="0.4">
      <c r="A47" s="52"/>
      <c r="B47" s="10" t="s">
        <v>32</v>
      </c>
      <c r="C47" s="94" t="s">
        <v>73</v>
      </c>
      <c r="D47" s="60">
        <f t="shared" si="18"/>
        <v>4</v>
      </c>
      <c r="E47" s="61">
        <f t="shared" si="18"/>
        <v>-3</v>
      </c>
      <c r="F47" s="62">
        <f t="shared" si="1"/>
        <v>-0.42857142857142855</v>
      </c>
      <c r="G47" s="93">
        <v>0</v>
      </c>
      <c r="H47" s="64">
        <v>0</v>
      </c>
      <c r="I47" s="93">
        <v>0</v>
      </c>
      <c r="J47" s="64">
        <v>0</v>
      </c>
      <c r="K47" s="93">
        <v>4</v>
      </c>
      <c r="L47" s="64">
        <v>-3</v>
      </c>
      <c r="M47" s="65">
        <v>0</v>
      </c>
      <c r="N47" s="61">
        <v>0</v>
      </c>
      <c r="O47" s="62" t="str">
        <f t="shared" si="2"/>
        <v>-----</v>
      </c>
      <c r="P47" s="60">
        <f t="shared" si="19"/>
        <v>5</v>
      </c>
      <c r="Q47" s="61">
        <f t="shared" si="19"/>
        <v>-2</v>
      </c>
      <c r="R47" s="62">
        <f t="shared" si="3"/>
        <v>-0.2857142857142857</v>
      </c>
      <c r="S47" s="93">
        <v>0</v>
      </c>
      <c r="T47" s="64">
        <v>0</v>
      </c>
      <c r="U47" s="93">
        <v>5</v>
      </c>
      <c r="V47" s="64">
        <v>-2</v>
      </c>
    </row>
    <row r="48" spans="1:22" ht="12" customHeight="1" x14ac:dyDescent="0.4">
      <c r="A48" s="52"/>
      <c r="B48" s="10"/>
      <c r="C48" s="94" t="s">
        <v>68</v>
      </c>
      <c r="D48" s="60">
        <f t="shared" si="18"/>
        <v>1</v>
      </c>
      <c r="E48" s="61">
        <f t="shared" si="18"/>
        <v>0</v>
      </c>
      <c r="F48" s="62">
        <f t="shared" si="1"/>
        <v>0</v>
      </c>
      <c r="G48" s="93">
        <v>0</v>
      </c>
      <c r="H48" s="64">
        <v>0</v>
      </c>
      <c r="I48" s="93">
        <v>0</v>
      </c>
      <c r="J48" s="64">
        <v>0</v>
      </c>
      <c r="K48" s="93">
        <v>1</v>
      </c>
      <c r="L48" s="64">
        <v>0</v>
      </c>
      <c r="M48" s="65">
        <v>0</v>
      </c>
      <c r="N48" s="61">
        <v>0</v>
      </c>
      <c r="O48" s="62" t="str">
        <f t="shared" si="2"/>
        <v>-----</v>
      </c>
      <c r="P48" s="60">
        <f t="shared" si="19"/>
        <v>1</v>
      </c>
      <c r="Q48" s="61">
        <f t="shared" si="19"/>
        <v>0</v>
      </c>
      <c r="R48" s="62">
        <f t="shared" si="3"/>
        <v>0</v>
      </c>
      <c r="S48" s="93">
        <v>0</v>
      </c>
      <c r="T48" s="64">
        <v>0</v>
      </c>
      <c r="U48" s="93">
        <v>1</v>
      </c>
      <c r="V48" s="64">
        <v>0</v>
      </c>
    </row>
    <row r="49" spans="1:22" ht="12" customHeight="1" x14ac:dyDescent="0.4">
      <c r="A49" s="80"/>
      <c r="B49" s="66"/>
      <c r="C49" s="92" t="s">
        <v>69</v>
      </c>
      <c r="D49" s="68">
        <f t="shared" si="18"/>
        <v>5</v>
      </c>
      <c r="E49" s="69">
        <f t="shared" si="18"/>
        <v>2</v>
      </c>
      <c r="F49" s="70">
        <f t="shared" si="1"/>
        <v>0.66666666666666663</v>
      </c>
      <c r="G49" s="91">
        <v>0</v>
      </c>
      <c r="H49" s="72">
        <v>0</v>
      </c>
      <c r="I49" s="91">
        <v>1</v>
      </c>
      <c r="J49" s="72">
        <v>1</v>
      </c>
      <c r="K49" s="91">
        <v>4</v>
      </c>
      <c r="L49" s="72">
        <v>1</v>
      </c>
      <c r="M49" s="73">
        <v>0</v>
      </c>
      <c r="N49" s="69">
        <v>0</v>
      </c>
      <c r="O49" s="70" t="str">
        <f t="shared" si="2"/>
        <v>-----</v>
      </c>
      <c r="P49" s="68">
        <f t="shared" si="19"/>
        <v>5</v>
      </c>
      <c r="Q49" s="69">
        <f t="shared" si="19"/>
        <v>2</v>
      </c>
      <c r="R49" s="70">
        <f t="shared" si="3"/>
        <v>0.66666666666666663</v>
      </c>
      <c r="S49" s="91">
        <v>1</v>
      </c>
      <c r="T49" s="72">
        <v>1</v>
      </c>
      <c r="U49" s="91">
        <v>4</v>
      </c>
      <c r="V49" s="72">
        <v>1</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96</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97</v>
      </c>
      <c r="V1" s="3" t="s">
        <v>93</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1196</v>
      </c>
      <c r="E5" s="29">
        <f>SUM(E9,E10,E26,E37,E42)</f>
        <v>-108</v>
      </c>
      <c r="F5" s="30">
        <f>IF(D5-E5&gt;0,E5/(D5-E5),"-----")</f>
        <v>-8.2822085889570546E-2</v>
      </c>
      <c r="G5" s="102">
        <f t="shared" ref="G5:N5" si="0">SUM(G9,G10,G26,G37,G42)</f>
        <v>6</v>
      </c>
      <c r="H5" s="32">
        <f t="shared" si="0"/>
        <v>1</v>
      </c>
      <c r="I5" s="102">
        <f t="shared" si="0"/>
        <v>62</v>
      </c>
      <c r="J5" s="32">
        <f t="shared" si="0"/>
        <v>14</v>
      </c>
      <c r="K5" s="102">
        <f t="shared" si="0"/>
        <v>1128</v>
      </c>
      <c r="L5" s="32">
        <f t="shared" si="0"/>
        <v>-123</v>
      </c>
      <c r="M5" s="33">
        <f t="shared" si="0"/>
        <v>6</v>
      </c>
      <c r="N5" s="29">
        <f t="shared" si="0"/>
        <v>1</v>
      </c>
      <c r="O5" s="30">
        <f>IF(M5-N5&gt;0,N5/(M5-N5),"-----")</f>
        <v>0.2</v>
      </c>
      <c r="P5" s="33">
        <f>SUM(P9,P10,P26,P37,P42)</f>
        <v>1146</v>
      </c>
      <c r="Q5" s="29">
        <f>SUM(Q9,Q10,Q26,Q37,Q42)</f>
        <v>-110</v>
      </c>
      <c r="R5" s="30">
        <f>IF(P5-Q5&gt;0,Q5/(P5-Q5),"-----")</f>
        <v>-8.7579617834394899E-2</v>
      </c>
      <c r="S5" s="102">
        <f>SUM(S9,S10,S26,S37,S42)</f>
        <v>58</v>
      </c>
      <c r="T5" s="32">
        <f>SUM(T9,T10,T26,T37,T42)</f>
        <v>13</v>
      </c>
      <c r="U5" s="102">
        <f>SUM(U9,U10,U26,U37,U42)</f>
        <v>1088</v>
      </c>
      <c r="V5" s="32">
        <f>SUM(V9,V10,V26,V37,V42)</f>
        <v>-123</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0</v>
      </c>
      <c r="E9" s="37">
        <f>SUM(H9,J9,L9)</f>
        <v>0</v>
      </c>
      <c r="F9" s="38" t="str">
        <f t="shared" ref="F9:F49" si="1">IF(D9-E9&gt;0,E9/(D9-E9),"-----")</f>
        <v>-----</v>
      </c>
      <c r="G9" s="101">
        <v>0</v>
      </c>
      <c r="H9" s="40">
        <v>0</v>
      </c>
      <c r="I9" s="101">
        <v>0</v>
      </c>
      <c r="J9" s="40">
        <v>0</v>
      </c>
      <c r="K9" s="101">
        <v>0</v>
      </c>
      <c r="L9" s="40">
        <v>0</v>
      </c>
      <c r="M9" s="41">
        <v>0</v>
      </c>
      <c r="N9" s="37">
        <v>0</v>
      </c>
      <c r="O9" s="42" t="str">
        <f t="shared" ref="O9:O49" si="2">IF(M9-N9&gt;0,N9/(M9-N9),"-----")</f>
        <v>-----</v>
      </c>
      <c r="P9" s="41">
        <f>SUM(S9,U9)</f>
        <v>0</v>
      </c>
      <c r="Q9" s="37">
        <f>SUM(T9,V9)</f>
        <v>0</v>
      </c>
      <c r="R9" s="38" t="str">
        <f t="shared" ref="R9:R49" si="3">IF(P9-Q9&gt;0,Q9/(P9-Q9),"-----")</f>
        <v>-----</v>
      </c>
      <c r="S9" s="101">
        <v>0</v>
      </c>
      <c r="T9" s="40">
        <v>0</v>
      </c>
      <c r="U9" s="101">
        <v>0</v>
      </c>
      <c r="V9" s="40">
        <v>0</v>
      </c>
    </row>
    <row r="10" spans="1:22" ht="12" customHeight="1" x14ac:dyDescent="0.4">
      <c r="A10" s="43"/>
      <c r="B10" s="10"/>
      <c r="C10" s="12" t="s">
        <v>18</v>
      </c>
      <c r="D10" s="44">
        <f>SUM(D11:D25)</f>
        <v>756</v>
      </c>
      <c r="E10" s="45">
        <f>SUM(E11:E25)</f>
        <v>-41</v>
      </c>
      <c r="F10" s="38">
        <f t="shared" si="1"/>
        <v>-5.1442910915934753E-2</v>
      </c>
      <c r="G10" s="97">
        <f t="shared" ref="G10:N10" si="4">SUM(G11:G25)</f>
        <v>2</v>
      </c>
      <c r="H10" s="47">
        <f t="shared" si="4"/>
        <v>2</v>
      </c>
      <c r="I10" s="97">
        <f t="shared" si="4"/>
        <v>32</v>
      </c>
      <c r="J10" s="47">
        <f t="shared" si="4"/>
        <v>3</v>
      </c>
      <c r="K10" s="97">
        <f t="shared" si="4"/>
        <v>722</v>
      </c>
      <c r="L10" s="47">
        <f t="shared" si="4"/>
        <v>-46</v>
      </c>
      <c r="M10" s="48">
        <f t="shared" si="4"/>
        <v>2</v>
      </c>
      <c r="N10" s="49">
        <f t="shared" si="4"/>
        <v>2</v>
      </c>
      <c r="O10" s="50" t="str">
        <f t="shared" si="2"/>
        <v>-----</v>
      </c>
      <c r="P10" s="48">
        <f>SUM(P11:P25)</f>
        <v>723</v>
      </c>
      <c r="Q10" s="51">
        <f>SUM(Q11:Q25)</f>
        <v>-41</v>
      </c>
      <c r="R10" s="38">
        <f t="shared" si="3"/>
        <v>-5.3664921465968587E-2</v>
      </c>
      <c r="S10" s="97">
        <f>SUM(S11:S25)</f>
        <v>30</v>
      </c>
      <c r="T10" s="47">
        <f>SUM(T11:T25)</f>
        <v>3</v>
      </c>
      <c r="U10" s="97">
        <f>SUM(U11:U25)</f>
        <v>693</v>
      </c>
      <c r="V10" s="47">
        <f>SUM(V11:V25)</f>
        <v>-44</v>
      </c>
    </row>
    <row r="11" spans="1:22" ht="12" customHeight="1" x14ac:dyDescent="0.4">
      <c r="A11" s="52"/>
      <c r="B11" s="10"/>
      <c r="C11" s="96" t="s">
        <v>19</v>
      </c>
      <c r="D11" s="54">
        <f t="shared" ref="D11:D25" si="5">SUM(G11,I11,K11)</f>
        <v>100</v>
      </c>
      <c r="E11" s="55">
        <f t="shared" ref="E11:E25" si="6">SUM(H11,J11,L11)</f>
        <v>12</v>
      </c>
      <c r="F11" s="42">
        <f t="shared" si="1"/>
        <v>0.13636363636363635</v>
      </c>
      <c r="G11" s="95">
        <v>0</v>
      </c>
      <c r="H11" s="57">
        <v>0</v>
      </c>
      <c r="I11" s="95">
        <v>5</v>
      </c>
      <c r="J11" s="57">
        <v>3</v>
      </c>
      <c r="K11" s="95">
        <v>95</v>
      </c>
      <c r="L11" s="57">
        <v>9</v>
      </c>
      <c r="M11" s="58">
        <v>0</v>
      </c>
      <c r="N11" s="55">
        <v>0</v>
      </c>
      <c r="O11" s="42" t="str">
        <f t="shared" si="2"/>
        <v>-----</v>
      </c>
      <c r="P11" s="54">
        <f t="shared" ref="P11:P25" si="7">SUM(S11,U11)</f>
        <v>84</v>
      </c>
      <c r="Q11" s="55">
        <f t="shared" ref="Q11:Q25" si="8">SUM(T11,V11)</f>
        <v>9</v>
      </c>
      <c r="R11" s="42">
        <f t="shared" si="3"/>
        <v>0.12</v>
      </c>
      <c r="S11" s="95">
        <v>4</v>
      </c>
      <c r="T11" s="57">
        <v>2</v>
      </c>
      <c r="U11" s="95">
        <v>80</v>
      </c>
      <c r="V11" s="57">
        <v>7</v>
      </c>
    </row>
    <row r="12" spans="1:22" ht="12" customHeight="1" x14ac:dyDescent="0.4">
      <c r="A12" s="52"/>
      <c r="B12" s="10"/>
      <c r="C12" s="94" t="s">
        <v>20</v>
      </c>
      <c r="D12" s="60">
        <f t="shared" si="5"/>
        <v>90</v>
      </c>
      <c r="E12" s="61">
        <f t="shared" si="6"/>
        <v>-39</v>
      </c>
      <c r="F12" s="62">
        <f t="shared" si="1"/>
        <v>-0.30232558139534882</v>
      </c>
      <c r="G12" s="93">
        <v>0</v>
      </c>
      <c r="H12" s="64">
        <v>0</v>
      </c>
      <c r="I12" s="93">
        <v>5</v>
      </c>
      <c r="J12" s="64">
        <v>-5</v>
      </c>
      <c r="K12" s="93">
        <v>85</v>
      </c>
      <c r="L12" s="64">
        <v>-34</v>
      </c>
      <c r="M12" s="65">
        <v>0</v>
      </c>
      <c r="N12" s="61">
        <v>0</v>
      </c>
      <c r="O12" s="62" t="str">
        <f t="shared" si="2"/>
        <v>-----</v>
      </c>
      <c r="P12" s="60">
        <f t="shared" si="7"/>
        <v>89</v>
      </c>
      <c r="Q12" s="61">
        <f t="shared" si="8"/>
        <v>-30</v>
      </c>
      <c r="R12" s="62">
        <f t="shared" si="3"/>
        <v>-0.25210084033613445</v>
      </c>
      <c r="S12" s="93">
        <v>6</v>
      </c>
      <c r="T12" s="64">
        <v>-3</v>
      </c>
      <c r="U12" s="93">
        <v>83</v>
      </c>
      <c r="V12" s="64">
        <v>-27</v>
      </c>
    </row>
    <row r="13" spans="1:22" ht="12" customHeight="1" x14ac:dyDescent="0.4">
      <c r="A13" s="52"/>
      <c r="B13" s="10"/>
      <c r="C13" s="94" t="s">
        <v>21</v>
      </c>
      <c r="D13" s="60">
        <f t="shared" si="5"/>
        <v>100</v>
      </c>
      <c r="E13" s="61">
        <f t="shared" si="6"/>
        <v>34</v>
      </c>
      <c r="F13" s="62">
        <f t="shared" si="1"/>
        <v>0.51515151515151514</v>
      </c>
      <c r="G13" s="93">
        <v>0</v>
      </c>
      <c r="H13" s="64">
        <v>0</v>
      </c>
      <c r="I13" s="93">
        <v>3</v>
      </c>
      <c r="J13" s="64">
        <v>0</v>
      </c>
      <c r="K13" s="93">
        <v>97</v>
      </c>
      <c r="L13" s="64">
        <v>34</v>
      </c>
      <c r="M13" s="65">
        <v>0</v>
      </c>
      <c r="N13" s="61">
        <v>0</v>
      </c>
      <c r="O13" s="62" t="str">
        <f t="shared" si="2"/>
        <v>-----</v>
      </c>
      <c r="P13" s="60">
        <f t="shared" si="7"/>
        <v>96</v>
      </c>
      <c r="Q13" s="61">
        <f t="shared" si="8"/>
        <v>30</v>
      </c>
      <c r="R13" s="62">
        <f t="shared" si="3"/>
        <v>0.45454545454545453</v>
      </c>
      <c r="S13" s="93">
        <v>2</v>
      </c>
      <c r="T13" s="64">
        <v>-1</v>
      </c>
      <c r="U13" s="93">
        <v>94</v>
      </c>
      <c r="V13" s="64">
        <v>31</v>
      </c>
    </row>
    <row r="14" spans="1:22" ht="12" customHeight="1" x14ac:dyDescent="0.4">
      <c r="A14" s="52"/>
      <c r="B14" s="10" t="s">
        <v>22</v>
      </c>
      <c r="C14" s="94" t="s">
        <v>91</v>
      </c>
      <c r="D14" s="60">
        <f t="shared" si="5"/>
        <v>72</v>
      </c>
      <c r="E14" s="61">
        <f t="shared" si="6"/>
        <v>-10</v>
      </c>
      <c r="F14" s="62">
        <f t="shared" si="1"/>
        <v>-0.12195121951219512</v>
      </c>
      <c r="G14" s="93">
        <v>0</v>
      </c>
      <c r="H14" s="64">
        <v>0</v>
      </c>
      <c r="I14" s="93">
        <v>1</v>
      </c>
      <c r="J14" s="64">
        <v>-2</v>
      </c>
      <c r="K14" s="93">
        <v>71</v>
      </c>
      <c r="L14" s="64">
        <v>-8</v>
      </c>
      <c r="M14" s="65">
        <v>0</v>
      </c>
      <c r="N14" s="61">
        <v>0</v>
      </c>
      <c r="O14" s="62" t="str">
        <f t="shared" si="2"/>
        <v>-----</v>
      </c>
      <c r="P14" s="60">
        <f t="shared" si="7"/>
        <v>71</v>
      </c>
      <c r="Q14" s="61">
        <f t="shared" si="8"/>
        <v>-9</v>
      </c>
      <c r="R14" s="62">
        <f t="shared" si="3"/>
        <v>-0.1125</v>
      </c>
      <c r="S14" s="93">
        <v>1</v>
      </c>
      <c r="T14" s="64">
        <v>-2</v>
      </c>
      <c r="U14" s="93">
        <v>70</v>
      </c>
      <c r="V14" s="64">
        <v>-7</v>
      </c>
    </row>
    <row r="15" spans="1:22" ht="12" customHeight="1" x14ac:dyDescent="0.4">
      <c r="A15" s="52"/>
      <c r="B15" s="10"/>
      <c r="C15" s="94" t="s">
        <v>90</v>
      </c>
      <c r="D15" s="60">
        <f t="shared" si="5"/>
        <v>56</v>
      </c>
      <c r="E15" s="61">
        <f t="shared" si="6"/>
        <v>-4</v>
      </c>
      <c r="F15" s="62">
        <f t="shared" si="1"/>
        <v>-6.6666666666666666E-2</v>
      </c>
      <c r="G15" s="93">
        <v>0</v>
      </c>
      <c r="H15" s="64">
        <v>0</v>
      </c>
      <c r="I15" s="93">
        <v>2</v>
      </c>
      <c r="J15" s="64">
        <v>1</v>
      </c>
      <c r="K15" s="93">
        <v>54</v>
      </c>
      <c r="L15" s="64">
        <v>-5</v>
      </c>
      <c r="M15" s="65">
        <v>0</v>
      </c>
      <c r="N15" s="61">
        <v>0</v>
      </c>
      <c r="O15" s="62" t="str">
        <f t="shared" si="2"/>
        <v>-----</v>
      </c>
      <c r="P15" s="60">
        <f t="shared" si="7"/>
        <v>51</v>
      </c>
      <c r="Q15" s="61">
        <f t="shared" si="8"/>
        <v>-7</v>
      </c>
      <c r="R15" s="62">
        <f t="shared" si="3"/>
        <v>-0.1206896551724138</v>
      </c>
      <c r="S15" s="93">
        <v>0</v>
      </c>
      <c r="T15" s="64">
        <v>-1</v>
      </c>
      <c r="U15" s="93">
        <v>51</v>
      </c>
      <c r="V15" s="64">
        <v>-6</v>
      </c>
    </row>
    <row r="16" spans="1:22" ht="12" customHeight="1" x14ac:dyDescent="0.4">
      <c r="A16" s="52"/>
      <c r="B16" s="10" t="s">
        <v>25</v>
      </c>
      <c r="C16" s="94" t="s">
        <v>89</v>
      </c>
      <c r="D16" s="60">
        <f t="shared" si="5"/>
        <v>30</v>
      </c>
      <c r="E16" s="61">
        <f t="shared" si="6"/>
        <v>4</v>
      </c>
      <c r="F16" s="62">
        <f t="shared" si="1"/>
        <v>0.15384615384615385</v>
      </c>
      <c r="G16" s="93">
        <v>0</v>
      </c>
      <c r="H16" s="64">
        <v>0</v>
      </c>
      <c r="I16" s="93">
        <v>1</v>
      </c>
      <c r="J16" s="64">
        <v>1</v>
      </c>
      <c r="K16" s="93">
        <v>29</v>
      </c>
      <c r="L16" s="64">
        <v>3</v>
      </c>
      <c r="M16" s="65">
        <v>0</v>
      </c>
      <c r="N16" s="61">
        <v>0</v>
      </c>
      <c r="O16" s="62" t="str">
        <f t="shared" si="2"/>
        <v>-----</v>
      </c>
      <c r="P16" s="60">
        <f t="shared" si="7"/>
        <v>29</v>
      </c>
      <c r="Q16" s="61">
        <f t="shared" si="8"/>
        <v>6</v>
      </c>
      <c r="R16" s="62">
        <f t="shared" si="3"/>
        <v>0.2608695652173913</v>
      </c>
      <c r="S16" s="93">
        <v>1</v>
      </c>
      <c r="T16" s="64">
        <v>1</v>
      </c>
      <c r="U16" s="93">
        <v>28</v>
      </c>
      <c r="V16" s="64">
        <v>5</v>
      </c>
    </row>
    <row r="17" spans="1:22" ht="12" customHeight="1" x14ac:dyDescent="0.4">
      <c r="A17" s="52" t="s">
        <v>27</v>
      </c>
      <c r="B17" s="10"/>
      <c r="C17" s="94" t="s">
        <v>28</v>
      </c>
      <c r="D17" s="60">
        <f t="shared" si="5"/>
        <v>60</v>
      </c>
      <c r="E17" s="61">
        <f t="shared" si="6"/>
        <v>-29</v>
      </c>
      <c r="F17" s="62">
        <f t="shared" si="1"/>
        <v>-0.3258426966292135</v>
      </c>
      <c r="G17" s="93">
        <v>0</v>
      </c>
      <c r="H17" s="64">
        <v>0</v>
      </c>
      <c r="I17" s="93">
        <v>3</v>
      </c>
      <c r="J17" s="64">
        <v>1</v>
      </c>
      <c r="K17" s="93">
        <v>57</v>
      </c>
      <c r="L17" s="64">
        <v>-30</v>
      </c>
      <c r="M17" s="65">
        <v>0</v>
      </c>
      <c r="N17" s="61">
        <v>0</v>
      </c>
      <c r="O17" s="62" t="str">
        <f t="shared" si="2"/>
        <v>-----</v>
      </c>
      <c r="P17" s="60">
        <f t="shared" si="7"/>
        <v>57</v>
      </c>
      <c r="Q17" s="61">
        <f t="shared" si="8"/>
        <v>-33</v>
      </c>
      <c r="R17" s="62">
        <f t="shared" si="3"/>
        <v>-0.36666666666666664</v>
      </c>
      <c r="S17" s="93">
        <v>3</v>
      </c>
      <c r="T17" s="64">
        <v>1</v>
      </c>
      <c r="U17" s="93">
        <v>54</v>
      </c>
      <c r="V17" s="64">
        <v>-34</v>
      </c>
    </row>
    <row r="18" spans="1:22" ht="12" customHeight="1" x14ac:dyDescent="0.4">
      <c r="A18" s="52"/>
      <c r="B18" s="10" t="s">
        <v>29</v>
      </c>
      <c r="C18" s="94" t="s">
        <v>30</v>
      </c>
      <c r="D18" s="60">
        <f t="shared" si="5"/>
        <v>58</v>
      </c>
      <c r="E18" s="61">
        <f t="shared" si="6"/>
        <v>-7</v>
      </c>
      <c r="F18" s="62">
        <f t="shared" si="1"/>
        <v>-0.1076923076923077</v>
      </c>
      <c r="G18" s="93">
        <v>0</v>
      </c>
      <c r="H18" s="64">
        <v>0</v>
      </c>
      <c r="I18" s="93">
        <v>3</v>
      </c>
      <c r="J18" s="64">
        <v>-1</v>
      </c>
      <c r="K18" s="93">
        <v>55</v>
      </c>
      <c r="L18" s="64">
        <v>-6</v>
      </c>
      <c r="M18" s="65">
        <v>0</v>
      </c>
      <c r="N18" s="61">
        <v>0</v>
      </c>
      <c r="O18" s="62" t="str">
        <f t="shared" si="2"/>
        <v>-----</v>
      </c>
      <c r="P18" s="60">
        <f t="shared" si="7"/>
        <v>57</v>
      </c>
      <c r="Q18" s="61">
        <f t="shared" si="8"/>
        <v>-8</v>
      </c>
      <c r="R18" s="62">
        <f t="shared" si="3"/>
        <v>-0.12307692307692308</v>
      </c>
      <c r="S18" s="93">
        <v>3</v>
      </c>
      <c r="T18" s="64">
        <v>-1</v>
      </c>
      <c r="U18" s="93">
        <v>54</v>
      </c>
      <c r="V18" s="64">
        <v>-7</v>
      </c>
    </row>
    <row r="19" spans="1:22" ht="12" customHeight="1" x14ac:dyDescent="0.4">
      <c r="A19" s="52"/>
      <c r="B19" s="10"/>
      <c r="C19" s="94" t="s">
        <v>88</v>
      </c>
      <c r="D19" s="60">
        <f t="shared" si="5"/>
        <v>107</v>
      </c>
      <c r="E19" s="61">
        <f t="shared" si="6"/>
        <v>-2</v>
      </c>
      <c r="F19" s="62">
        <f t="shared" si="1"/>
        <v>-1.834862385321101E-2</v>
      </c>
      <c r="G19" s="93">
        <v>0</v>
      </c>
      <c r="H19" s="64">
        <v>0</v>
      </c>
      <c r="I19" s="93">
        <v>3</v>
      </c>
      <c r="J19" s="64">
        <v>1</v>
      </c>
      <c r="K19" s="93">
        <v>104</v>
      </c>
      <c r="L19" s="64">
        <v>-3</v>
      </c>
      <c r="M19" s="65">
        <v>0</v>
      </c>
      <c r="N19" s="61">
        <v>0</v>
      </c>
      <c r="O19" s="62" t="str">
        <f t="shared" si="2"/>
        <v>-----</v>
      </c>
      <c r="P19" s="60">
        <f t="shared" si="7"/>
        <v>106</v>
      </c>
      <c r="Q19" s="61">
        <f t="shared" si="8"/>
        <v>-3</v>
      </c>
      <c r="R19" s="62">
        <f t="shared" si="3"/>
        <v>-2.7522935779816515E-2</v>
      </c>
      <c r="S19" s="93">
        <v>3</v>
      </c>
      <c r="T19" s="64">
        <v>2</v>
      </c>
      <c r="U19" s="93">
        <v>103</v>
      </c>
      <c r="V19" s="64">
        <v>-5</v>
      </c>
    </row>
    <row r="20" spans="1:22" ht="12" customHeight="1" x14ac:dyDescent="0.4">
      <c r="A20" s="52"/>
      <c r="B20" s="10" t="s">
        <v>32</v>
      </c>
      <c r="C20" s="94" t="s">
        <v>87</v>
      </c>
      <c r="D20" s="60">
        <f t="shared" si="5"/>
        <v>35</v>
      </c>
      <c r="E20" s="61">
        <f t="shared" si="6"/>
        <v>-2</v>
      </c>
      <c r="F20" s="62">
        <f t="shared" si="1"/>
        <v>-5.4054054054054057E-2</v>
      </c>
      <c r="G20" s="93">
        <v>0</v>
      </c>
      <c r="H20" s="64">
        <v>0</v>
      </c>
      <c r="I20" s="93">
        <v>1</v>
      </c>
      <c r="J20" s="64">
        <v>1</v>
      </c>
      <c r="K20" s="93">
        <v>34</v>
      </c>
      <c r="L20" s="64">
        <v>-3</v>
      </c>
      <c r="M20" s="65">
        <v>0</v>
      </c>
      <c r="N20" s="61">
        <v>0</v>
      </c>
      <c r="O20" s="62" t="str">
        <f t="shared" si="2"/>
        <v>-----</v>
      </c>
      <c r="P20" s="60">
        <f t="shared" si="7"/>
        <v>35</v>
      </c>
      <c r="Q20" s="61">
        <f t="shared" si="8"/>
        <v>1</v>
      </c>
      <c r="R20" s="62">
        <f t="shared" si="3"/>
        <v>2.9411764705882353E-2</v>
      </c>
      <c r="S20" s="93">
        <v>1</v>
      </c>
      <c r="T20" s="64">
        <v>1</v>
      </c>
      <c r="U20" s="93">
        <v>34</v>
      </c>
      <c r="V20" s="64">
        <v>0</v>
      </c>
    </row>
    <row r="21" spans="1:22" ht="12" customHeight="1" x14ac:dyDescent="0.4">
      <c r="A21" s="52"/>
      <c r="B21" s="10"/>
      <c r="C21" s="94" t="s">
        <v>86</v>
      </c>
      <c r="D21" s="60">
        <f t="shared" si="5"/>
        <v>15</v>
      </c>
      <c r="E21" s="61">
        <f t="shared" si="6"/>
        <v>4</v>
      </c>
      <c r="F21" s="62">
        <f t="shared" si="1"/>
        <v>0.36363636363636365</v>
      </c>
      <c r="G21" s="93">
        <v>1</v>
      </c>
      <c r="H21" s="64">
        <v>1</v>
      </c>
      <c r="I21" s="93">
        <v>3</v>
      </c>
      <c r="J21" s="64">
        <v>3</v>
      </c>
      <c r="K21" s="93">
        <v>11</v>
      </c>
      <c r="L21" s="64">
        <v>0</v>
      </c>
      <c r="M21" s="65">
        <v>1</v>
      </c>
      <c r="N21" s="61">
        <v>1</v>
      </c>
      <c r="O21" s="62" t="str">
        <f t="shared" si="2"/>
        <v>-----</v>
      </c>
      <c r="P21" s="60">
        <f t="shared" si="7"/>
        <v>14</v>
      </c>
      <c r="Q21" s="61">
        <f t="shared" si="8"/>
        <v>5</v>
      </c>
      <c r="R21" s="62">
        <f t="shared" si="3"/>
        <v>0.55555555555555558</v>
      </c>
      <c r="S21" s="93">
        <v>3</v>
      </c>
      <c r="T21" s="64">
        <v>3</v>
      </c>
      <c r="U21" s="93">
        <v>11</v>
      </c>
      <c r="V21" s="64">
        <v>2</v>
      </c>
    </row>
    <row r="22" spans="1:22" ht="12" customHeight="1" x14ac:dyDescent="0.4">
      <c r="A22" s="52"/>
      <c r="B22" s="10"/>
      <c r="C22" s="94" t="s">
        <v>85</v>
      </c>
      <c r="D22" s="60">
        <f t="shared" si="5"/>
        <v>18</v>
      </c>
      <c r="E22" s="61">
        <f t="shared" si="6"/>
        <v>-2</v>
      </c>
      <c r="F22" s="62">
        <f t="shared" si="1"/>
        <v>-0.1</v>
      </c>
      <c r="G22" s="93">
        <v>0</v>
      </c>
      <c r="H22" s="64">
        <v>0</v>
      </c>
      <c r="I22" s="93">
        <v>1</v>
      </c>
      <c r="J22" s="64">
        <v>-1</v>
      </c>
      <c r="K22" s="93">
        <v>17</v>
      </c>
      <c r="L22" s="64">
        <v>-1</v>
      </c>
      <c r="M22" s="65">
        <v>0</v>
      </c>
      <c r="N22" s="61">
        <v>0</v>
      </c>
      <c r="O22" s="62" t="str">
        <f t="shared" si="2"/>
        <v>-----</v>
      </c>
      <c r="P22" s="60">
        <f t="shared" si="7"/>
        <v>18</v>
      </c>
      <c r="Q22" s="61">
        <f t="shared" si="8"/>
        <v>-2</v>
      </c>
      <c r="R22" s="62">
        <f t="shared" si="3"/>
        <v>-0.1</v>
      </c>
      <c r="S22" s="93">
        <v>1</v>
      </c>
      <c r="T22" s="64">
        <v>-1</v>
      </c>
      <c r="U22" s="93">
        <v>17</v>
      </c>
      <c r="V22" s="64">
        <v>-1</v>
      </c>
    </row>
    <row r="23" spans="1:22" ht="12" customHeight="1" x14ac:dyDescent="0.4">
      <c r="A23" s="52"/>
      <c r="B23" s="10"/>
      <c r="C23" s="94" t="s">
        <v>84</v>
      </c>
      <c r="D23" s="60">
        <f t="shared" si="5"/>
        <v>14</v>
      </c>
      <c r="E23" s="61">
        <f t="shared" si="6"/>
        <v>1</v>
      </c>
      <c r="F23" s="62">
        <f t="shared" si="1"/>
        <v>7.6923076923076927E-2</v>
      </c>
      <c r="G23" s="93">
        <v>1</v>
      </c>
      <c r="H23" s="64">
        <v>1</v>
      </c>
      <c r="I23" s="93">
        <v>0</v>
      </c>
      <c r="J23" s="64">
        <v>0</v>
      </c>
      <c r="K23" s="93">
        <v>13</v>
      </c>
      <c r="L23" s="64">
        <v>0</v>
      </c>
      <c r="M23" s="65">
        <v>1</v>
      </c>
      <c r="N23" s="61">
        <v>1</v>
      </c>
      <c r="O23" s="62" t="str">
        <f t="shared" si="2"/>
        <v>-----</v>
      </c>
      <c r="P23" s="60">
        <f t="shared" si="7"/>
        <v>15</v>
      </c>
      <c r="Q23" s="61">
        <f t="shared" si="8"/>
        <v>2</v>
      </c>
      <c r="R23" s="62">
        <f t="shared" si="3"/>
        <v>0.15384615384615385</v>
      </c>
      <c r="S23" s="93">
        <v>1</v>
      </c>
      <c r="T23" s="64">
        <v>1</v>
      </c>
      <c r="U23" s="93">
        <v>14</v>
      </c>
      <c r="V23" s="64">
        <v>1</v>
      </c>
    </row>
    <row r="24" spans="1:22" ht="12" customHeight="1" x14ac:dyDescent="0.4">
      <c r="A24" s="52"/>
      <c r="B24" s="10"/>
      <c r="C24" s="94" t="s">
        <v>37</v>
      </c>
      <c r="D24" s="60">
        <f t="shared" si="5"/>
        <v>1</v>
      </c>
      <c r="E24" s="61">
        <f t="shared" si="6"/>
        <v>-1</v>
      </c>
      <c r="F24" s="62">
        <f t="shared" si="1"/>
        <v>-0.5</v>
      </c>
      <c r="G24" s="93">
        <v>0</v>
      </c>
      <c r="H24" s="64">
        <v>0</v>
      </c>
      <c r="I24" s="93">
        <v>1</v>
      </c>
      <c r="J24" s="64">
        <v>1</v>
      </c>
      <c r="K24" s="93">
        <v>0</v>
      </c>
      <c r="L24" s="64">
        <v>-2</v>
      </c>
      <c r="M24" s="65">
        <v>0</v>
      </c>
      <c r="N24" s="61">
        <v>0</v>
      </c>
      <c r="O24" s="62" t="str">
        <f t="shared" si="2"/>
        <v>-----</v>
      </c>
      <c r="P24" s="60">
        <f t="shared" si="7"/>
        <v>1</v>
      </c>
      <c r="Q24" s="61">
        <f t="shared" si="8"/>
        <v>-2</v>
      </c>
      <c r="R24" s="62">
        <f t="shared" si="3"/>
        <v>-0.66666666666666663</v>
      </c>
      <c r="S24" s="93">
        <v>1</v>
      </c>
      <c r="T24" s="64">
        <v>1</v>
      </c>
      <c r="U24" s="93">
        <v>0</v>
      </c>
      <c r="V24" s="64">
        <v>-3</v>
      </c>
    </row>
    <row r="25" spans="1:22" ht="12" customHeight="1" x14ac:dyDescent="0.4">
      <c r="A25" s="52"/>
      <c r="B25" s="66"/>
      <c r="C25" s="92" t="s">
        <v>38</v>
      </c>
      <c r="D25" s="68">
        <f t="shared" si="5"/>
        <v>0</v>
      </c>
      <c r="E25" s="69">
        <f t="shared" si="6"/>
        <v>0</v>
      </c>
      <c r="F25" s="70" t="str">
        <f t="shared" si="1"/>
        <v>-----</v>
      </c>
      <c r="G25" s="91">
        <v>0</v>
      </c>
      <c r="H25" s="72">
        <v>0</v>
      </c>
      <c r="I25" s="91">
        <v>0</v>
      </c>
      <c r="J25" s="72">
        <v>0</v>
      </c>
      <c r="K25" s="91">
        <v>0</v>
      </c>
      <c r="L25" s="72">
        <v>0</v>
      </c>
      <c r="M25" s="73">
        <v>0</v>
      </c>
      <c r="N25" s="69">
        <v>0</v>
      </c>
      <c r="O25" s="70" t="str">
        <f t="shared" si="2"/>
        <v>-----</v>
      </c>
      <c r="P25" s="68">
        <f t="shared" si="7"/>
        <v>0</v>
      </c>
      <c r="Q25" s="69">
        <f t="shared" si="8"/>
        <v>0</v>
      </c>
      <c r="R25" s="70" t="str">
        <f t="shared" si="3"/>
        <v>-----</v>
      </c>
      <c r="S25" s="91">
        <v>0</v>
      </c>
      <c r="T25" s="72">
        <v>0</v>
      </c>
      <c r="U25" s="91">
        <v>0</v>
      </c>
      <c r="V25" s="72">
        <v>0</v>
      </c>
    </row>
    <row r="26" spans="1:22" ht="12" customHeight="1" x14ac:dyDescent="0.4">
      <c r="A26" s="52"/>
      <c r="B26" s="4"/>
      <c r="C26" s="12" t="s">
        <v>18</v>
      </c>
      <c r="D26" s="44">
        <f>SUM(D27:D36)</f>
        <v>249</v>
      </c>
      <c r="E26" s="45">
        <f>SUM(E27:E36)</f>
        <v>-38</v>
      </c>
      <c r="F26" s="38">
        <f t="shared" si="1"/>
        <v>-0.13240418118466898</v>
      </c>
      <c r="G26" s="97">
        <f t="shared" ref="G26:N26" si="9">SUM(G27:G36)</f>
        <v>1</v>
      </c>
      <c r="H26" s="47">
        <f t="shared" si="9"/>
        <v>-1</v>
      </c>
      <c r="I26" s="97">
        <f t="shared" si="9"/>
        <v>15</v>
      </c>
      <c r="J26" s="47">
        <f t="shared" si="9"/>
        <v>4</v>
      </c>
      <c r="K26" s="97">
        <f t="shared" si="9"/>
        <v>233</v>
      </c>
      <c r="L26" s="47">
        <f t="shared" si="9"/>
        <v>-41</v>
      </c>
      <c r="M26" s="74">
        <f t="shared" si="9"/>
        <v>1</v>
      </c>
      <c r="N26" s="37">
        <f t="shared" si="9"/>
        <v>-1</v>
      </c>
      <c r="O26" s="38">
        <f t="shared" si="2"/>
        <v>-0.5</v>
      </c>
      <c r="P26" s="74">
        <f>SUM(P27:P36)</f>
        <v>239</v>
      </c>
      <c r="Q26" s="45">
        <f>SUM(Q27:Q36)</f>
        <v>-40</v>
      </c>
      <c r="R26" s="38">
        <f t="shared" si="3"/>
        <v>-0.14336917562724014</v>
      </c>
      <c r="S26" s="97">
        <f>SUM(S27:S36)</f>
        <v>14</v>
      </c>
      <c r="T26" s="47">
        <f>SUM(T27:T36)</f>
        <v>4</v>
      </c>
      <c r="U26" s="97">
        <f>SUM(U27:U36)</f>
        <v>225</v>
      </c>
      <c r="V26" s="47">
        <f>SUM(V27:V36)</f>
        <v>-44</v>
      </c>
    </row>
    <row r="27" spans="1:22" ht="12" customHeight="1" x14ac:dyDescent="0.4">
      <c r="A27" s="52"/>
      <c r="B27" s="10" t="s">
        <v>83</v>
      </c>
      <c r="C27" s="96" t="s">
        <v>40</v>
      </c>
      <c r="D27" s="54">
        <f t="shared" ref="D27:D36" si="10">SUM(G27,I27,K27)</f>
        <v>74</v>
      </c>
      <c r="E27" s="55">
        <f t="shared" ref="E27:E36" si="11">SUM(H27,J27,L27)</f>
        <v>-14</v>
      </c>
      <c r="F27" s="42">
        <f t="shared" si="1"/>
        <v>-0.15909090909090909</v>
      </c>
      <c r="G27" s="95">
        <v>0</v>
      </c>
      <c r="H27" s="57">
        <v>-1</v>
      </c>
      <c r="I27" s="95">
        <v>6</v>
      </c>
      <c r="J27" s="57">
        <v>4</v>
      </c>
      <c r="K27" s="95">
        <v>68</v>
      </c>
      <c r="L27" s="57">
        <v>-17</v>
      </c>
      <c r="M27" s="58">
        <v>0</v>
      </c>
      <c r="N27" s="55">
        <v>-1</v>
      </c>
      <c r="O27" s="42">
        <f t="shared" si="2"/>
        <v>-1</v>
      </c>
      <c r="P27" s="54">
        <f t="shared" ref="P27:P36" si="12">SUM(S27,U27)</f>
        <v>70</v>
      </c>
      <c r="Q27" s="55">
        <f t="shared" ref="Q27:Q36" si="13">SUM(T27,V27)</f>
        <v>-16</v>
      </c>
      <c r="R27" s="42">
        <f t="shared" si="3"/>
        <v>-0.18604651162790697</v>
      </c>
      <c r="S27" s="95">
        <v>5</v>
      </c>
      <c r="T27" s="57">
        <v>3</v>
      </c>
      <c r="U27" s="95">
        <v>65</v>
      </c>
      <c r="V27" s="57">
        <v>-19</v>
      </c>
    </row>
    <row r="28" spans="1:22" ht="12" customHeight="1" x14ac:dyDescent="0.4">
      <c r="A28" s="52"/>
      <c r="B28" s="10"/>
      <c r="C28" s="94" t="s">
        <v>41</v>
      </c>
      <c r="D28" s="60">
        <f t="shared" si="10"/>
        <v>30</v>
      </c>
      <c r="E28" s="61">
        <f t="shared" si="11"/>
        <v>-15</v>
      </c>
      <c r="F28" s="62">
        <f t="shared" si="1"/>
        <v>-0.33333333333333331</v>
      </c>
      <c r="G28" s="93">
        <v>0</v>
      </c>
      <c r="H28" s="64">
        <v>0</v>
      </c>
      <c r="I28" s="93">
        <v>0</v>
      </c>
      <c r="J28" s="64">
        <v>-1</v>
      </c>
      <c r="K28" s="93">
        <v>30</v>
      </c>
      <c r="L28" s="64">
        <v>-14</v>
      </c>
      <c r="M28" s="65">
        <v>0</v>
      </c>
      <c r="N28" s="61">
        <v>0</v>
      </c>
      <c r="O28" s="62" t="str">
        <f t="shared" si="2"/>
        <v>-----</v>
      </c>
      <c r="P28" s="60">
        <f t="shared" si="12"/>
        <v>27</v>
      </c>
      <c r="Q28" s="61">
        <f t="shared" si="13"/>
        <v>-16</v>
      </c>
      <c r="R28" s="62">
        <f t="shared" si="3"/>
        <v>-0.37209302325581395</v>
      </c>
      <c r="S28" s="93">
        <v>0</v>
      </c>
      <c r="T28" s="64">
        <v>0</v>
      </c>
      <c r="U28" s="93">
        <v>27</v>
      </c>
      <c r="V28" s="64">
        <v>-16</v>
      </c>
    </row>
    <row r="29" spans="1:22" ht="12" customHeight="1" x14ac:dyDescent="0.4">
      <c r="A29" s="52"/>
      <c r="B29" s="10" t="s">
        <v>82</v>
      </c>
      <c r="C29" s="94" t="s">
        <v>43</v>
      </c>
      <c r="D29" s="60">
        <f t="shared" si="10"/>
        <v>6</v>
      </c>
      <c r="E29" s="61">
        <f t="shared" si="11"/>
        <v>-5</v>
      </c>
      <c r="F29" s="62">
        <f t="shared" si="1"/>
        <v>-0.45454545454545453</v>
      </c>
      <c r="G29" s="93">
        <v>0</v>
      </c>
      <c r="H29" s="64">
        <v>0</v>
      </c>
      <c r="I29" s="93">
        <v>1</v>
      </c>
      <c r="J29" s="64">
        <v>1</v>
      </c>
      <c r="K29" s="93">
        <v>5</v>
      </c>
      <c r="L29" s="64">
        <v>-6</v>
      </c>
      <c r="M29" s="65">
        <v>0</v>
      </c>
      <c r="N29" s="61">
        <v>0</v>
      </c>
      <c r="O29" s="62" t="str">
        <f t="shared" si="2"/>
        <v>-----</v>
      </c>
      <c r="P29" s="60">
        <f t="shared" si="12"/>
        <v>7</v>
      </c>
      <c r="Q29" s="61">
        <f t="shared" si="13"/>
        <v>-4</v>
      </c>
      <c r="R29" s="62">
        <f t="shared" si="3"/>
        <v>-0.36363636363636365</v>
      </c>
      <c r="S29" s="93">
        <v>1</v>
      </c>
      <c r="T29" s="64">
        <v>1</v>
      </c>
      <c r="U29" s="93">
        <v>6</v>
      </c>
      <c r="V29" s="64">
        <v>-5</v>
      </c>
    </row>
    <row r="30" spans="1:22" ht="12" customHeight="1" x14ac:dyDescent="0.4">
      <c r="A30" s="52" t="s">
        <v>44</v>
      </c>
      <c r="B30" s="10"/>
      <c r="C30" s="94" t="s">
        <v>45</v>
      </c>
      <c r="D30" s="60">
        <f t="shared" si="10"/>
        <v>27</v>
      </c>
      <c r="E30" s="61">
        <f t="shared" si="11"/>
        <v>12</v>
      </c>
      <c r="F30" s="62">
        <f t="shared" si="1"/>
        <v>0.8</v>
      </c>
      <c r="G30" s="93">
        <v>0</v>
      </c>
      <c r="H30" s="64">
        <v>0</v>
      </c>
      <c r="I30" s="93">
        <v>1</v>
      </c>
      <c r="J30" s="64">
        <v>0</v>
      </c>
      <c r="K30" s="93">
        <v>26</v>
      </c>
      <c r="L30" s="64">
        <v>12</v>
      </c>
      <c r="M30" s="65">
        <v>0</v>
      </c>
      <c r="N30" s="61">
        <v>0</v>
      </c>
      <c r="O30" s="62" t="str">
        <f t="shared" si="2"/>
        <v>-----</v>
      </c>
      <c r="P30" s="60">
        <f t="shared" si="12"/>
        <v>27</v>
      </c>
      <c r="Q30" s="61">
        <f t="shared" si="13"/>
        <v>13</v>
      </c>
      <c r="R30" s="62">
        <f t="shared" si="3"/>
        <v>0.9285714285714286</v>
      </c>
      <c r="S30" s="93">
        <v>1</v>
      </c>
      <c r="T30" s="64">
        <v>0</v>
      </c>
      <c r="U30" s="93">
        <v>26</v>
      </c>
      <c r="V30" s="64">
        <v>13</v>
      </c>
    </row>
    <row r="31" spans="1:22" ht="12" customHeight="1" x14ac:dyDescent="0.4">
      <c r="A31" s="52"/>
      <c r="B31" s="10" t="s">
        <v>81</v>
      </c>
      <c r="C31" s="94" t="s">
        <v>47</v>
      </c>
      <c r="D31" s="60">
        <f t="shared" si="10"/>
        <v>38</v>
      </c>
      <c r="E31" s="61">
        <f t="shared" si="11"/>
        <v>-8</v>
      </c>
      <c r="F31" s="62">
        <f t="shared" si="1"/>
        <v>-0.17391304347826086</v>
      </c>
      <c r="G31" s="93">
        <v>0</v>
      </c>
      <c r="H31" s="64">
        <v>0</v>
      </c>
      <c r="I31" s="93">
        <v>1</v>
      </c>
      <c r="J31" s="64">
        <v>-1</v>
      </c>
      <c r="K31" s="93">
        <v>37</v>
      </c>
      <c r="L31" s="64">
        <v>-7</v>
      </c>
      <c r="M31" s="65">
        <v>0</v>
      </c>
      <c r="N31" s="61">
        <v>0</v>
      </c>
      <c r="O31" s="62" t="str">
        <f t="shared" si="2"/>
        <v>-----</v>
      </c>
      <c r="P31" s="60">
        <f t="shared" si="12"/>
        <v>37</v>
      </c>
      <c r="Q31" s="61">
        <f t="shared" si="13"/>
        <v>-8</v>
      </c>
      <c r="R31" s="62">
        <f t="shared" si="3"/>
        <v>-0.17777777777777778</v>
      </c>
      <c r="S31" s="93">
        <v>1</v>
      </c>
      <c r="T31" s="64">
        <v>-1</v>
      </c>
      <c r="U31" s="93">
        <v>36</v>
      </c>
      <c r="V31" s="64">
        <v>-7</v>
      </c>
    </row>
    <row r="32" spans="1:22" ht="12" customHeight="1" x14ac:dyDescent="0.4">
      <c r="A32" s="52"/>
      <c r="B32" s="10"/>
      <c r="C32" s="94" t="s">
        <v>48</v>
      </c>
      <c r="D32" s="60">
        <f t="shared" si="10"/>
        <v>11</v>
      </c>
      <c r="E32" s="61">
        <f t="shared" si="11"/>
        <v>-3</v>
      </c>
      <c r="F32" s="62">
        <f t="shared" si="1"/>
        <v>-0.21428571428571427</v>
      </c>
      <c r="G32" s="93">
        <v>0</v>
      </c>
      <c r="H32" s="64">
        <v>0</v>
      </c>
      <c r="I32" s="93">
        <v>1</v>
      </c>
      <c r="J32" s="64">
        <v>0</v>
      </c>
      <c r="K32" s="93">
        <v>10</v>
      </c>
      <c r="L32" s="64">
        <v>-3</v>
      </c>
      <c r="M32" s="65">
        <v>0</v>
      </c>
      <c r="N32" s="61">
        <v>0</v>
      </c>
      <c r="O32" s="62" t="str">
        <f t="shared" si="2"/>
        <v>-----</v>
      </c>
      <c r="P32" s="60">
        <f t="shared" si="12"/>
        <v>11</v>
      </c>
      <c r="Q32" s="61">
        <f t="shared" si="13"/>
        <v>-3</v>
      </c>
      <c r="R32" s="62">
        <f t="shared" si="3"/>
        <v>-0.21428571428571427</v>
      </c>
      <c r="S32" s="93">
        <v>1</v>
      </c>
      <c r="T32" s="64">
        <v>0</v>
      </c>
      <c r="U32" s="93">
        <v>10</v>
      </c>
      <c r="V32" s="64">
        <v>-3</v>
      </c>
    </row>
    <row r="33" spans="1:22" ht="12" customHeight="1" x14ac:dyDescent="0.4">
      <c r="A33" s="52"/>
      <c r="B33" s="10" t="s">
        <v>29</v>
      </c>
      <c r="C33" s="94" t="s">
        <v>50</v>
      </c>
      <c r="D33" s="60">
        <f t="shared" si="10"/>
        <v>7</v>
      </c>
      <c r="E33" s="61">
        <f t="shared" si="11"/>
        <v>-2</v>
      </c>
      <c r="F33" s="62">
        <f t="shared" si="1"/>
        <v>-0.22222222222222221</v>
      </c>
      <c r="G33" s="93">
        <v>0</v>
      </c>
      <c r="H33" s="64">
        <v>0</v>
      </c>
      <c r="I33" s="93">
        <v>1</v>
      </c>
      <c r="J33" s="64">
        <v>1</v>
      </c>
      <c r="K33" s="93">
        <v>6</v>
      </c>
      <c r="L33" s="64">
        <v>-3</v>
      </c>
      <c r="M33" s="65">
        <v>0</v>
      </c>
      <c r="N33" s="61">
        <v>0</v>
      </c>
      <c r="O33" s="62" t="str">
        <f t="shared" si="2"/>
        <v>-----</v>
      </c>
      <c r="P33" s="60">
        <f t="shared" si="12"/>
        <v>7</v>
      </c>
      <c r="Q33" s="61">
        <f t="shared" si="13"/>
        <v>-1</v>
      </c>
      <c r="R33" s="62">
        <f t="shared" si="3"/>
        <v>-0.125</v>
      </c>
      <c r="S33" s="93">
        <v>1</v>
      </c>
      <c r="T33" s="64">
        <v>1</v>
      </c>
      <c r="U33" s="93">
        <v>6</v>
      </c>
      <c r="V33" s="64">
        <v>-2</v>
      </c>
    </row>
    <row r="34" spans="1:22" ht="12" customHeight="1" x14ac:dyDescent="0.4">
      <c r="A34" s="52"/>
      <c r="B34" s="10"/>
      <c r="C34" s="94" t="s">
        <v>51</v>
      </c>
      <c r="D34" s="60">
        <f t="shared" si="10"/>
        <v>7</v>
      </c>
      <c r="E34" s="61">
        <f t="shared" si="11"/>
        <v>-1</v>
      </c>
      <c r="F34" s="62">
        <f t="shared" si="1"/>
        <v>-0.125</v>
      </c>
      <c r="G34" s="93">
        <v>1</v>
      </c>
      <c r="H34" s="64">
        <v>1</v>
      </c>
      <c r="I34" s="93">
        <v>0</v>
      </c>
      <c r="J34" s="64">
        <v>-1</v>
      </c>
      <c r="K34" s="93">
        <v>6</v>
      </c>
      <c r="L34" s="64">
        <v>-1</v>
      </c>
      <c r="M34" s="65">
        <v>1</v>
      </c>
      <c r="N34" s="61">
        <v>1</v>
      </c>
      <c r="O34" s="62" t="str">
        <f t="shared" si="2"/>
        <v>-----</v>
      </c>
      <c r="P34" s="60">
        <f t="shared" si="12"/>
        <v>6</v>
      </c>
      <c r="Q34" s="61">
        <f t="shared" si="13"/>
        <v>-2</v>
      </c>
      <c r="R34" s="62">
        <f t="shared" si="3"/>
        <v>-0.25</v>
      </c>
      <c r="S34" s="93">
        <v>0</v>
      </c>
      <c r="T34" s="64">
        <v>-1</v>
      </c>
      <c r="U34" s="93">
        <v>6</v>
      </c>
      <c r="V34" s="64">
        <v>-1</v>
      </c>
    </row>
    <row r="35" spans="1:22" ht="12" customHeight="1" x14ac:dyDescent="0.4">
      <c r="A35" s="52"/>
      <c r="B35" s="10" t="s">
        <v>32</v>
      </c>
      <c r="C35" s="94" t="s">
        <v>53</v>
      </c>
      <c r="D35" s="60">
        <f t="shared" si="10"/>
        <v>46</v>
      </c>
      <c r="E35" s="61">
        <f t="shared" si="11"/>
        <v>-4</v>
      </c>
      <c r="F35" s="62">
        <f t="shared" si="1"/>
        <v>-0.08</v>
      </c>
      <c r="G35" s="93">
        <v>0</v>
      </c>
      <c r="H35" s="64">
        <v>-1</v>
      </c>
      <c r="I35" s="93">
        <v>3</v>
      </c>
      <c r="J35" s="64">
        <v>0</v>
      </c>
      <c r="K35" s="93">
        <v>43</v>
      </c>
      <c r="L35" s="64">
        <v>-3</v>
      </c>
      <c r="M35" s="65">
        <v>0</v>
      </c>
      <c r="N35" s="61">
        <v>-1</v>
      </c>
      <c r="O35" s="62">
        <f t="shared" si="2"/>
        <v>-1</v>
      </c>
      <c r="P35" s="60">
        <f t="shared" si="12"/>
        <v>44</v>
      </c>
      <c r="Q35" s="61">
        <f t="shared" si="13"/>
        <v>-5</v>
      </c>
      <c r="R35" s="62">
        <f t="shared" si="3"/>
        <v>-0.10204081632653061</v>
      </c>
      <c r="S35" s="93">
        <v>3</v>
      </c>
      <c r="T35" s="64">
        <v>0</v>
      </c>
      <c r="U35" s="93">
        <v>41</v>
      </c>
      <c r="V35" s="64">
        <v>-5</v>
      </c>
    </row>
    <row r="36" spans="1:22" ht="12" customHeight="1" x14ac:dyDescent="0.4">
      <c r="A36" s="52"/>
      <c r="B36" s="66"/>
      <c r="C36" s="92" t="s">
        <v>54</v>
      </c>
      <c r="D36" s="68">
        <f t="shared" si="10"/>
        <v>3</v>
      </c>
      <c r="E36" s="69">
        <f t="shared" si="11"/>
        <v>2</v>
      </c>
      <c r="F36" s="70">
        <f t="shared" si="1"/>
        <v>2</v>
      </c>
      <c r="G36" s="91">
        <v>0</v>
      </c>
      <c r="H36" s="72">
        <v>0</v>
      </c>
      <c r="I36" s="91">
        <v>1</v>
      </c>
      <c r="J36" s="72">
        <v>1</v>
      </c>
      <c r="K36" s="91">
        <v>2</v>
      </c>
      <c r="L36" s="72">
        <v>1</v>
      </c>
      <c r="M36" s="73">
        <v>0</v>
      </c>
      <c r="N36" s="69">
        <v>0</v>
      </c>
      <c r="O36" s="70" t="str">
        <f t="shared" si="2"/>
        <v>-----</v>
      </c>
      <c r="P36" s="68">
        <f t="shared" si="12"/>
        <v>3</v>
      </c>
      <c r="Q36" s="69">
        <f t="shared" si="13"/>
        <v>2</v>
      </c>
      <c r="R36" s="70">
        <f t="shared" si="3"/>
        <v>2</v>
      </c>
      <c r="S36" s="91">
        <v>1</v>
      </c>
      <c r="T36" s="72">
        <v>1</v>
      </c>
      <c r="U36" s="91">
        <v>2</v>
      </c>
      <c r="V36" s="72">
        <v>1</v>
      </c>
    </row>
    <row r="37" spans="1:22" ht="12" customHeight="1" x14ac:dyDescent="0.4">
      <c r="A37" s="52"/>
      <c r="B37" s="10"/>
      <c r="C37" s="12" t="s">
        <v>18</v>
      </c>
      <c r="D37" s="75">
        <f>SUM(D38:D41)</f>
        <v>31</v>
      </c>
      <c r="E37" s="76">
        <f>SUM(E38:E41)</f>
        <v>-11</v>
      </c>
      <c r="F37" s="34">
        <f t="shared" si="1"/>
        <v>-0.26190476190476192</v>
      </c>
      <c r="G37" s="100">
        <f t="shared" ref="G37:N37" si="14">SUM(G38:G41)</f>
        <v>0</v>
      </c>
      <c r="H37" s="78">
        <f t="shared" si="14"/>
        <v>-1</v>
      </c>
      <c r="I37" s="100">
        <f t="shared" si="14"/>
        <v>3</v>
      </c>
      <c r="J37" s="78">
        <f t="shared" si="14"/>
        <v>2</v>
      </c>
      <c r="K37" s="100">
        <f t="shared" si="14"/>
        <v>28</v>
      </c>
      <c r="L37" s="78">
        <f t="shared" si="14"/>
        <v>-12</v>
      </c>
      <c r="M37" s="79">
        <f t="shared" si="14"/>
        <v>0</v>
      </c>
      <c r="N37" s="29">
        <f t="shared" si="14"/>
        <v>-1</v>
      </c>
      <c r="O37" s="34">
        <f t="shared" si="2"/>
        <v>-1</v>
      </c>
      <c r="P37" s="79">
        <f>SUM(P38:P41)</f>
        <v>30</v>
      </c>
      <c r="Q37" s="76">
        <f>SUM(Q38:Q41)</f>
        <v>-10</v>
      </c>
      <c r="R37" s="34">
        <f t="shared" si="3"/>
        <v>-0.25</v>
      </c>
      <c r="S37" s="100">
        <f>SUM(S38:S41)</f>
        <v>3</v>
      </c>
      <c r="T37" s="78">
        <f>SUM(T38:T41)</f>
        <v>2</v>
      </c>
      <c r="U37" s="100">
        <f>SUM(U38:U41)</f>
        <v>27</v>
      </c>
      <c r="V37" s="78">
        <f>SUM(V38:V41)</f>
        <v>-12</v>
      </c>
    </row>
    <row r="38" spans="1:22" ht="12" customHeight="1" x14ac:dyDescent="0.4">
      <c r="A38" s="52"/>
      <c r="B38" s="10" t="s">
        <v>55</v>
      </c>
      <c r="C38" s="96" t="s">
        <v>80</v>
      </c>
      <c r="D38" s="54">
        <f t="shared" ref="D38:E41" si="15">SUM(G38,I38,K38)</f>
        <v>17</v>
      </c>
      <c r="E38" s="55">
        <f t="shared" si="15"/>
        <v>4</v>
      </c>
      <c r="F38" s="42">
        <f t="shared" si="1"/>
        <v>0.30769230769230771</v>
      </c>
      <c r="G38" s="95">
        <v>0</v>
      </c>
      <c r="H38" s="57">
        <v>-1</v>
      </c>
      <c r="I38" s="95">
        <v>0</v>
      </c>
      <c r="J38" s="57">
        <v>0</v>
      </c>
      <c r="K38" s="95">
        <v>17</v>
      </c>
      <c r="L38" s="57">
        <v>5</v>
      </c>
      <c r="M38" s="58">
        <v>0</v>
      </c>
      <c r="N38" s="55">
        <v>-1</v>
      </c>
      <c r="O38" s="42">
        <f t="shared" si="2"/>
        <v>-1</v>
      </c>
      <c r="P38" s="54">
        <f t="shared" ref="P38:Q41" si="16">SUM(S38,U38)</f>
        <v>16</v>
      </c>
      <c r="Q38" s="55">
        <f t="shared" si="16"/>
        <v>4</v>
      </c>
      <c r="R38" s="42">
        <f t="shared" si="3"/>
        <v>0.33333333333333331</v>
      </c>
      <c r="S38" s="95">
        <v>0</v>
      </c>
      <c r="T38" s="57">
        <v>0</v>
      </c>
      <c r="U38" s="95">
        <v>16</v>
      </c>
      <c r="V38" s="57">
        <v>4</v>
      </c>
    </row>
    <row r="39" spans="1:22" ht="12" customHeight="1" x14ac:dyDescent="0.4">
      <c r="A39" s="52"/>
      <c r="B39" s="10" t="s">
        <v>57</v>
      </c>
      <c r="C39" s="94" t="s">
        <v>79</v>
      </c>
      <c r="D39" s="60">
        <f t="shared" si="15"/>
        <v>2</v>
      </c>
      <c r="E39" s="61">
        <f t="shared" si="15"/>
        <v>-2</v>
      </c>
      <c r="F39" s="62">
        <f t="shared" si="1"/>
        <v>-0.5</v>
      </c>
      <c r="G39" s="93">
        <v>0</v>
      </c>
      <c r="H39" s="64">
        <v>0</v>
      </c>
      <c r="I39" s="93">
        <v>0</v>
      </c>
      <c r="J39" s="64">
        <v>0</v>
      </c>
      <c r="K39" s="93">
        <v>2</v>
      </c>
      <c r="L39" s="64">
        <v>-2</v>
      </c>
      <c r="M39" s="65">
        <v>0</v>
      </c>
      <c r="N39" s="61">
        <v>0</v>
      </c>
      <c r="O39" s="62" t="str">
        <f t="shared" si="2"/>
        <v>-----</v>
      </c>
      <c r="P39" s="60">
        <f t="shared" si="16"/>
        <v>2</v>
      </c>
      <c r="Q39" s="61">
        <f t="shared" si="16"/>
        <v>-2</v>
      </c>
      <c r="R39" s="62">
        <f t="shared" si="3"/>
        <v>-0.5</v>
      </c>
      <c r="S39" s="93">
        <v>0</v>
      </c>
      <c r="T39" s="64">
        <v>0</v>
      </c>
      <c r="U39" s="93">
        <v>2</v>
      </c>
      <c r="V39" s="64">
        <v>-2</v>
      </c>
    </row>
    <row r="40" spans="1:22" ht="12" customHeight="1" x14ac:dyDescent="0.4">
      <c r="A40" s="52"/>
      <c r="B40" s="10" t="s">
        <v>29</v>
      </c>
      <c r="C40" s="94" t="s">
        <v>78</v>
      </c>
      <c r="D40" s="60">
        <f t="shared" si="15"/>
        <v>6</v>
      </c>
      <c r="E40" s="61">
        <f t="shared" si="15"/>
        <v>-8</v>
      </c>
      <c r="F40" s="62">
        <f t="shared" si="1"/>
        <v>-0.5714285714285714</v>
      </c>
      <c r="G40" s="93">
        <v>0</v>
      </c>
      <c r="H40" s="64">
        <v>0</v>
      </c>
      <c r="I40" s="93">
        <v>0</v>
      </c>
      <c r="J40" s="64">
        <v>-1</v>
      </c>
      <c r="K40" s="93">
        <v>6</v>
      </c>
      <c r="L40" s="64">
        <v>-7</v>
      </c>
      <c r="M40" s="65">
        <v>0</v>
      </c>
      <c r="N40" s="61">
        <v>0</v>
      </c>
      <c r="O40" s="62" t="str">
        <f t="shared" si="2"/>
        <v>-----</v>
      </c>
      <c r="P40" s="60">
        <f t="shared" si="16"/>
        <v>6</v>
      </c>
      <c r="Q40" s="61">
        <f t="shared" si="16"/>
        <v>-7</v>
      </c>
      <c r="R40" s="62">
        <f t="shared" si="3"/>
        <v>-0.53846153846153844</v>
      </c>
      <c r="S40" s="93">
        <v>0</v>
      </c>
      <c r="T40" s="64">
        <v>-1</v>
      </c>
      <c r="U40" s="93">
        <v>6</v>
      </c>
      <c r="V40" s="64">
        <v>-6</v>
      </c>
    </row>
    <row r="41" spans="1:22" ht="12" customHeight="1" x14ac:dyDescent="0.4">
      <c r="A41" s="52"/>
      <c r="B41" s="80" t="s">
        <v>52</v>
      </c>
      <c r="C41" s="92" t="s">
        <v>60</v>
      </c>
      <c r="D41" s="82">
        <f t="shared" si="15"/>
        <v>6</v>
      </c>
      <c r="E41" s="83">
        <f t="shared" si="15"/>
        <v>-5</v>
      </c>
      <c r="F41" s="84">
        <f t="shared" si="1"/>
        <v>-0.45454545454545453</v>
      </c>
      <c r="G41" s="99">
        <v>0</v>
      </c>
      <c r="H41" s="86">
        <v>0</v>
      </c>
      <c r="I41" s="99">
        <v>3</v>
      </c>
      <c r="J41" s="86">
        <v>3</v>
      </c>
      <c r="K41" s="99">
        <v>3</v>
      </c>
      <c r="L41" s="86">
        <v>-8</v>
      </c>
      <c r="M41" s="87">
        <v>0</v>
      </c>
      <c r="N41" s="83">
        <v>0</v>
      </c>
      <c r="O41" s="84" t="str">
        <f t="shared" si="2"/>
        <v>-----</v>
      </c>
      <c r="P41" s="82">
        <f t="shared" si="16"/>
        <v>6</v>
      </c>
      <c r="Q41" s="83">
        <f t="shared" si="16"/>
        <v>-5</v>
      </c>
      <c r="R41" s="84">
        <f t="shared" si="3"/>
        <v>-0.45454545454545453</v>
      </c>
      <c r="S41" s="99">
        <v>3</v>
      </c>
      <c r="T41" s="86">
        <v>3</v>
      </c>
      <c r="U41" s="99">
        <v>3</v>
      </c>
      <c r="V41" s="86">
        <v>-8</v>
      </c>
    </row>
    <row r="42" spans="1:22" ht="12" customHeight="1" x14ac:dyDescent="0.4">
      <c r="A42" s="52" t="s">
        <v>61</v>
      </c>
      <c r="B42" s="4"/>
      <c r="C42" s="88" t="s">
        <v>18</v>
      </c>
      <c r="D42" s="44">
        <f>SUM(D43:D49)</f>
        <v>160</v>
      </c>
      <c r="E42" s="45">
        <f>SUM(E43:E49)</f>
        <v>-18</v>
      </c>
      <c r="F42" s="38">
        <f t="shared" si="1"/>
        <v>-0.10112359550561797</v>
      </c>
      <c r="G42" s="97">
        <f t="shared" ref="G42:N42" si="17">SUM(G43:G49)</f>
        <v>3</v>
      </c>
      <c r="H42" s="47">
        <f t="shared" si="17"/>
        <v>1</v>
      </c>
      <c r="I42" s="97">
        <f t="shared" si="17"/>
        <v>12</v>
      </c>
      <c r="J42" s="47">
        <f t="shared" si="17"/>
        <v>5</v>
      </c>
      <c r="K42" s="97">
        <f t="shared" si="17"/>
        <v>145</v>
      </c>
      <c r="L42" s="47">
        <f t="shared" si="17"/>
        <v>-24</v>
      </c>
      <c r="M42" s="89">
        <f t="shared" si="17"/>
        <v>3</v>
      </c>
      <c r="N42" s="51">
        <f t="shared" si="17"/>
        <v>1</v>
      </c>
      <c r="O42" s="38">
        <f t="shared" si="2"/>
        <v>0.5</v>
      </c>
      <c r="P42" s="89">
        <f>SUM(P43:P49)</f>
        <v>154</v>
      </c>
      <c r="Q42" s="98">
        <f>SUM(Q43:Q49)</f>
        <v>-19</v>
      </c>
      <c r="R42" s="38">
        <f t="shared" si="3"/>
        <v>-0.10982658959537572</v>
      </c>
      <c r="S42" s="97">
        <f>SUM(S43:S49)</f>
        <v>11</v>
      </c>
      <c r="T42" s="47">
        <f>SUM(T43:T49)</f>
        <v>4</v>
      </c>
      <c r="U42" s="97">
        <f>SUM(U43:U49)</f>
        <v>143</v>
      </c>
      <c r="V42" s="47">
        <f>SUM(V43:V49)</f>
        <v>-23</v>
      </c>
    </row>
    <row r="43" spans="1:22" ht="12" customHeight="1" x14ac:dyDescent="0.4">
      <c r="A43" s="52"/>
      <c r="B43" s="10"/>
      <c r="C43" s="96" t="s">
        <v>62</v>
      </c>
      <c r="D43" s="54">
        <f t="shared" ref="D43:E49" si="18">SUM(G43,I43,K43)</f>
        <v>77</v>
      </c>
      <c r="E43" s="55">
        <f t="shared" si="18"/>
        <v>-12</v>
      </c>
      <c r="F43" s="42">
        <f t="shared" si="1"/>
        <v>-0.1348314606741573</v>
      </c>
      <c r="G43" s="95">
        <v>1</v>
      </c>
      <c r="H43" s="57">
        <v>1</v>
      </c>
      <c r="I43" s="95">
        <v>6</v>
      </c>
      <c r="J43" s="57">
        <v>4</v>
      </c>
      <c r="K43" s="95">
        <v>70</v>
      </c>
      <c r="L43" s="57">
        <v>-17</v>
      </c>
      <c r="M43" s="58">
        <v>1</v>
      </c>
      <c r="N43" s="55">
        <v>1</v>
      </c>
      <c r="O43" s="42" t="str">
        <f t="shared" si="2"/>
        <v>-----</v>
      </c>
      <c r="P43" s="54">
        <f t="shared" ref="P43:Q49" si="19">SUM(S43,U43)</f>
        <v>73</v>
      </c>
      <c r="Q43" s="55">
        <f t="shared" si="19"/>
        <v>-14</v>
      </c>
      <c r="R43" s="42">
        <f t="shared" si="3"/>
        <v>-0.16091954022988506</v>
      </c>
      <c r="S43" s="95">
        <v>5</v>
      </c>
      <c r="T43" s="57">
        <v>3</v>
      </c>
      <c r="U43" s="95">
        <v>68</v>
      </c>
      <c r="V43" s="57">
        <v>-17</v>
      </c>
    </row>
    <row r="44" spans="1:22" ht="12" customHeight="1" x14ac:dyDescent="0.4">
      <c r="A44" s="52"/>
      <c r="B44" s="10" t="s">
        <v>77</v>
      </c>
      <c r="C44" s="94" t="s">
        <v>63</v>
      </c>
      <c r="D44" s="60">
        <f t="shared" si="18"/>
        <v>8</v>
      </c>
      <c r="E44" s="61">
        <f t="shared" si="18"/>
        <v>3</v>
      </c>
      <c r="F44" s="62">
        <f t="shared" si="1"/>
        <v>0.6</v>
      </c>
      <c r="G44" s="93">
        <v>0</v>
      </c>
      <c r="H44" s="64">
        <v>0</v>
      </c>
      <c r="I44" s="93">
        <v>0</v>
      </c>
      <c r="J44" s="64">
        <v>-1</v>
      </c>
      <c r="K44" s="93">
        <v>8</v>
      </c>
      <c r="L44" s="64">
        <v>4</v>
      </c>
      <c r="M44" s="65">
        <v>0</v>
      </c>
      <c r="N44" s="61">
        <v>0</v>
      </c>
      <c r="O44" s="62" t="str">
        <f t="shared" si="2"/>
        <v>-----</v>
      </c>
      <c r="P44" s="60">
        <f t="shared" si="19"/>
        <v>8</v>
      </c>
      <c r="Q44" s="61">
        <f t="shared" si="19"/>
        <v>4</v>
      </c>
      <c r="R44" s="62">
        <f t="shared" si="3"/>
        <v>1</v>
      </c>
      <c r="S44" s="93">
        <v>0</v>
      </c>
      <c r="T44" s="64">
        <v>-1</v>
      </c>
      <c r="U44" s="93">
        <v>8</v>
      </c>
      <c r="V44" s="64">
        <v>5</v>
      </c>
    </row>
    <row r="45" spans="1:22" ht="12" customHeight="1" x14ac:dyDescent="0.4">
      <c r="A45" s="52"/>
      <c r="B45" s="10" t="s">
        <v>76</v>
      </c>
      <c r="C45" s="94" t="s">
        <v>75</v>
      </c>
      <c r="D45" s="60">
        <f t="shared" si="18"/>
        <v>3</v>
      </c>
      <c r="E45" s="61">
        <f t="shared" si="18"/>
        <v>0</v>
      </c>
      <c r="F45" s="62">
        <f t="shared" si="1"/>
        <v>0</v>
      </c>
      <c r="G45" s="93">
        <v>1</v>
      </c>
      <c r="H45" s="64">
        <v>0</v>
      </c>
      <c r="I45" s="93">
        <v>0</v>
      </c>
      <c r="J45" s="64">
        <v>0</v>
      </c>
      <c r="K45" s="93">
        <v>2</v>
      </c>
      <c r="L45" s="64">
        <v>0</v>
      </c>
      <c r="M45" s="65">
        <v>1</v>
      </c>
      <c r="N45" s="61">
        <v>0</v>
      </c>
      <c r="O45" s="62">
        <f t="shared" si="2"/>
        <v>0</v>
      </c>
      <c r="P45" s="60">
        <f t="shared" si="19"/>
        <v>2</v>
      </c>
      <c r="Q45" s="61">
        <f t="shared" si="19"/>
        <v>0</v>
      </c>
      <c r="R45" s="62">
        <f t="shared" si="3"/>
        <v>0</v>
      </c>
      <c r="S45" s="93">
        <v>0</v>
      </c>
      <c r="T45" s="64">
        <v>0</v>
      </c>
      <c r="U45" s="93">
        <v>2</v>
      </c>
      <c r="V45" s="64">
        <v>0</v>
      </c>
    </row>
    <row r="46" spans="1:22" ht="12" customHeight="1" x14ac:dyDescent="0.4">
      <c r="A46" s="52"/>
      <c r="B46" s="10" t="s">
        <v>29</v>
      </c>
      <c r="C46" s="94" t="s">
        <v>74</v>
      </c>
      <c r="D46" s="60">
        <f t="shared" si="18"/>
        <v>23</v>
      </c>
      <c r="E46" s="61">
        <f t="shared" si="18"/>
        <v>2</v>
      </c>
      <c r="F46" s="62">
        <f t="shared" si="1"/>
        <v>9.5238095238095233E-2</v>
      </c>
      <c r="G46" s="93">
        <v>0</v>
      </c>
      <c r="H46" s="64">
        <v>0</v>
      </c>
      <c r="I46" s="93">
        <v>3</v>
      </c>
      <c r="J46" s="64">
        <v>1</v>
      </c>
      <c r="K46" s="93">
        <v>20</v>
      </c>
      <c r="L46" s="64">
        <v>1</v>
      </c>
      <c r="M46" s="65">
        <v>0</v>
      </c>
      <c r="N46" s="61">
        <v>0</v>
      </c>
      <c r="O46" s="62" t="str">
        <f t="shared" si="2"/>
        <v>-----</v>
      </c>
      <c r="P46" s="60">
        <f t="shared" si="19"/>
        <v>23</v>
      </c>
      <c r="Q46" s="61">
        <f t="shared" si="19"/>
        <v>2</v>
      </c>
      <c r="R46" s="62">
        <f t="shared" si="3"/>
        <v>9.5238095238095233E-2</v>
      </c>
      <c r="S46" s="93">
        <v>3</v>
      </c>
      <c r="T46" s="64">
        <v>1</v>
      </c>
      <c r="U46" s="93">
        <v>20</v>
      </c>
      <c r="V46" s="64">
        <v>1</v>
      </c>
    </row>
    <row r="47" spans="1:22" ht="12" customHeight="1" x14ac:dyDescent="0.4">
      <c r="A47" s="52"/>
      <c r="B47" s="10" t="s">
        <v>32</v>
      </c>
      <c r="C47" s="94" t="s">
        <v>73</v>
      </c>
      <c r="D47" s="60">
        <f t="shared" si="18"/>
        <v>15</v>
      </c>
      <c r="E47" s="61">
        <f t="shared" si="18"/>
        <v>-10</v>
      </c>
      <c r="F47" s="62">
        <f t="shared" si="1"/>
        <v>-0.4</v>
      </c>
      <c r="G47" s="93">
        <v>1</v>
      </c>
      <c r="H47" s="64">
        <v>1</v>
      </c>
      <c r="I47" s="93">
        <v>0</v>
      </c>
      <c r="J47" s="64">
        <v>0</v>
      </c>
      <c r="K47" s="93">
        <v>14</v>
      </c>
      <c r="L47" s="64">
        <v>-11</v>
      </c>
      <c r="M47" s="65">
        <v>1</v>
      </c>
      <c r="N47" s="61">
        <v>1</v>
      </c>
      <c r="O47" s="62" t="str">
        <f t="shared" si="2"/>
        <v>-----</v>
      </c>
      <c r="P47" s="60">
        <f t="shared" si="19"/>
        <v>15</v>
      </c>
      <c r="Q47" s="61">
        <f t="shared" si="19"/>
        <v>-10</v>
      </c>
      <c r="R47" s="62">
        <f t="shared" si="3"/>
        <v>-0.4</v>
      </c>
      <c r="S47" s="93">
        <v>0</v>
      </c>
      <c r="T47" s="64">
        <v>0</v>
      </c>
      <c r="U47" s="93">
        <v>15</v>
      </c>
      <c r="V47" s="64">
        <v>-10</v>
      </c>
    </row>
    <row r="48" spans="1:22" ht="12" customHeight="1" x14ac:dyDescent="0.4">
      <c r="A48" s="52"/>
      <c r="B48" s="10"/>
      <c r="C48" s="94" t="s">
        <v>68</v>
      </c>
      <c r="D48" s="60">
        <f t="shared" si="18"/>
        <v>13</v>
      </c>
      <c r="E48" s="61">
        <f t="shared" si="18"/>
        <v>2</v>
      </c>
      <c r="F48" s="62">
        <f t="shared" si="1"/>
        <v>0.18181818181818182</v>
      </c>
      <c r="G48" s="93">
        <v>0</v>
      </c>
      <c r="H48" s="64">
        <v>0</v>
      </c>
      <c r="I48" s="93">
        <v>0</v>
      </c>
      <c r="J48" s="64">
        <v>0</v>
      </c>
      <c r="K48" s="93">
        <v>13</v>
      </c>
      <c r="L48" s="64">
        <v>2</v>
      </c>
      <c r="M48" s="65">
        <v>0</v>
      </c>
      <c r="N48" s="61">
        <v>0</v>
      </c>
      <c r="O48" s="62" t="str">
        <f t="shared" si="2"/>
        <v>-----</v>
      </c>
      <c r="P48" s="60">
        <f t="shared" si="19"/>
        <v>13</v>
      </c>
      <c r="Q48" s="61">
        <f t="shared" si="19"/>
        <v>2</v>
      </c>
      <c r="R48" s="62">
        <f t="shared" si="3"/>
        <v>0.18181818181818182</v>
      </c>
      <c r="S48" s="93">
        <v>0</v>
      </c>
      <c r="T48" s="64">
        <v>0</v>
      </c>
      <c r="U48" s="93">
        <v>13</v>
      </c>
      <c r="V48" s="64">
        <v>2</v>
      </c>
    </row>
    <row r="49" spans="1:22" ht="12" customHeight="1" x14ac:dyDescent="0.4">
      <c r="A49" s="80"/>
      <c r="B49" s="66"/>
      <c r="C49" s="92" t="s">
        <v>69</v>
      </c>
      <c r="D49" s="68">
        <f t="shared" si="18"/>
        <v>21</v>
      </c>
      <c r="E49" s="69">
        <f t="shared" si="18"/>
        <v>-3</v>
      </c>
      <c r="F49" s="70">
        <f t="shared" si="1"/>
        <v>-0.125</v>
      </c>
      <c r="G49" s="91">
        <v>0</v>
      </c>
      <c r="H49" s="72">
        <v>-1</v>
      </c>
      <c r="I49" s="91">
        <v>3</v>
      </c>
      <c r="J49" s="72">
        <v>1</v>
      </c>
      <c r="K49" s="91">
        <v>18</v>
      </c>
      <c r="L49" s="72">
        <v>-3</v>
      </c>
      <c r="M49" s="73">
        <v>0</v>
      </c>
      <c r="N49" s="69">
        <v>-1</v>
      </c>
      <c r="O49" s="70">
        <f t="shared" si="2"/>
        <v>-1</v>
      </c>
      <c r="P49" s="68">
        <f t="shared" si="19"/>
        <v>20</v>
      </c>
      <c r="Q49" s="69">
        <f t="shared" si="19"/>
        <v>-3</v>
      </c>
      <c r="R49" s="70">
        <f t="shared" si="3"/>
        <v>-0.13043478260869565</v>
      </c>
      <c r="S49" s="91">
        <v>3</v>
      </c>
      <c r="T49" s="72">
        <v>1</v>
      </c>
      <c r="U49" s="91">
        <v>17</v>
      </c>
      <c r="V49" s="72">
        <v>-4</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96</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view="pageBreakPreview" zoomScaleNormal="100" zoomScaleSheetLayoutView="75" workbookViewId="0"/>
  </sheetViews>
  <sheetFormatPr defaultColWidth="8" defaultRowHeight="12" x14ac:dyDescent="0.4"/>
  <cols>
    <col min="1" max="2" width="2.625" style="2" customWidth="1"/>
    <col min="3" max="3" width="9.875" style="2" bestFit="1" customWidth="1"/>
    <col min="4" max="5" width="7.875" style="2" customWidth="1"/>
    <col min="6" max="6" width="8.75" style="2" customWidth="1"/>
    <col min="7" max="7" width="6.875" style="2" customWidth="1"/>
    <col min="8" max="8" width="7.875" style="2" customWidth="1"/>
    <col min="9" max="9" width="6.875" style="2" customWidth="1"/>
    <col min="10" max="10" width="7.875" style="2" customWidth="1"/>
    <col min="11" max="11" width="6.875" style="2" customWidth="1"/>
    <col min="12" max="12" width="7.875" style="2" customWidth="1"/>
    <col min="13" max="13" width="6.875" style="2" customWidth="1"/>
    <col min="14" max="14" width="7.875" style="2" customWidth="1"/>
    <col min="15" max="15" width="8.75" style="2" customWidth="1"/>
    <col min="16" max="16" width="6.875" style="2" customWidth="1"/>
    <col min="17" max="17" width="7.875" style="2" customWidth="1"/>
    <col min="18" max="18" width="8.75" style="2" customWidth="1"/>
    <col min="19" max="19" width="6.875" style="2" customWidth="1"/>
    <col min="20" max="20" width="7.875" style="2" customWidth="1"/>
    <col min="21" max="21" width="6.875" style="2" customWidth="1"/>
    <col min="22" max="22" width="7.875" style="2" customWidth="1"/>
    <col min="23" max="16384" width="8" style="2"/>
  </cols>
  <sheetData>
    <row r="1" spans="1:22" x14ac:dyDescent="0.4">
      <c r="A1" s="1" t="s">
        <v>99</v>
      </c>
      <c r="V1" s="3" t="s">
        <v>0</v>
      </c>
    </row>
    <row r="2" spans="1:22" x14ac:dyDescent="0.4">
      <c r="A2" s="4"/>
      <c r="B2" s="5"/>
      <c r="C2" s="6" t="s">
        <v>1</v>
      </c>
      <c r="D2" s="7" t="s">
        <v>2</v>
      </c>
      <c r="E2" s="7"/>
      <c r="F2" s="7"/>
      <c r="G2" s="7"/>
      <c r="H2" s="7"/>
      <c r="I2" s="7"/>
      <c r="J2" s="7"/>
      <c r="K2" s="7"/>
      <c r="L2" s="8"/>
      <c r="M2" s="9" t="s">
        <v>3</v>
      </c>
      <c r="N2" s="7"/>
      <c r="O2" s="7"/>
      <c r="P2" s="9" t="s">
        <v>4</v>
      </c>
      <c r="Q2" s="7"/>
      <c r="R2" s="7"/>
      <c r="S2" s="7"/>
      <c r="T2" s="7"/>
      <c r="U2" s="7"/>
      <c r="V2" s="8"/>
    </row>
    <row r="3" spans="1:22" x14ac:dyDescent="0.4">
      <c r="A3" s="10"/>
      <c r="B3" s="11"/>
      <c r="C3" s="12"/>
      <c r="D3" s="13"/>
      <c r="E3" s="14" t="s">
        <v>6</v>
      </c>
      <c r="F3" s="15"/>
      <c r="G3" s="14" t="s">
        <v>7</v>
      </c>
      <c r="H3" s="15"/>
      <c r="I3" s="14" t="s">
        <v>8</v>
      </c>
      <c r="J3" s="15"/>
      <c r="K3" s="14" t="s">
        <v>9</v>
      </c>
      <c r="L3" s="15"/>
      <c r="M3" s="16"/>
      <c r="N3" s="14" t="s">
        <v>6</v>
      </c>
      <c r="O3" s="15"/>
      <c r="P3" s="16"/>
      <c r="Q3" s="14" t="s">
        <v>6</v>
      </c>
      <c r="R3" s="15"/>
      <c r="S3" s="14" t="s">
        <v>10</v>
      </c>
      <c r="T3" s="15"/>
      <c r="U3" s="14" t="s">
        <v>11</v>
      </c>
      <c r="V3" s="15"/>
    </row>
    <row r="4" spans="1:22" ht="12.75" thickBot="1" x14ac:dyDescent="0.45">
      <c r="A4" s="17" t="s">
        <v>12</v>
      </c>
      <c r="B4" s="18"/>
      <c r="C4" s="19"/>
      <c r="D4" s="20" t="s">
        <v>13</v>
      </c>
      <c r="E4" s="21" t="s">
        <v>14</v>
      </c>
      <c r="F4" s="22" t="s">
        <v>15</v>
      </c>
      <c r="G4" s="23"/>
      <c r="H4" s="24" t="s">
        <v>14</v>
      </c>
      <c r="I4" s="23"/>
      <c r="J4" s="24" t="s">
        <v>14</v>
      </c>
      <c r="K4" s="23"/>
      <c r="L4" s="24" t="s">
        <v>14</v>
      </c>
      <c r="M4" s="22" t="s">
        <v>13</v>
      </c>
      <c r="N4" s="21" t="s">
        <v>14</v>
      </c>
      <c r="O4" s="22" t="s">
        <v>15</v>
      </c>
      <c r="P4" s="22" t="s">
        <v>13</v>
      </c>
      <c r="Q4" s="21" t="s">
        <v>14</v>
      </c>
      <c r="R4" s="22" t="s">
        <v>15</v>
      </c>
      <c r="S4" s="23"/>
      <c r="T4" s="24" t="s">
        <v>14</v>
      </c>
      <c r="U4" s="23"/>
      <c r="V4" s="24" t="s">
        <v>14</v>
      </c>
    </row>
    <row r="5" spans="1:22" ht="12.75" customHeight="1" thickTop="1" x14ac:dyDescent="0.4">
      <c r="A5" s="25" t="s">
        <v>16</v>
      </c>
      <c r="B5" s="26"/>
      <c r="C5" s="27"/>
      <c r="D5" s="28">
        <f>SUM(D9,D10,D26,D37,D42)</f>
        <v>182</v>
      </c>
      <c r="E5" s="29">
        <f>SUM(E9,E10,E26,E37,E42)</f>
        <v>24</v>
      </c>
      <c r="F5" s="30">
        <f>IF(D5-E5&gt;0,E5/(D5-E5),"-----")</f>
        <v>0.15189873417721519</v>
      </c>
      <c r="G5" s="102">
        <f t="shared" ref="G5:N5" si="0">SUM(G9,G10,G26,G37,G42)</f>
        <v>1</v>
      </c>
      <c r="H5" s="32">
        <f t="shared" si="0"/>
        <v>-1</v>
      </c>
      <c r="I5" s="102">
        <f t="shared" si="0"/>
        <v>14</v>
      </c>
      <c r="J5" s="32">
        <f t="shared" si="0"/>
        <v>-13</v>
      </c>
      <c r="K5" s="102">
        <f t="shared" si="0"/>
        <v>167</v>
      </c>
      <c r="L5" s="32">
        <f t="shared" si="0"/>
        <v>38</v>
      </c>
      <c r="M5" s="33">
        <f t="shared" si="0"/>
        <v>1</v>
      </c>
      <c r="N5" s="29">
        <f t="shared" si="0"/>
        <v>-1</v>
      </c>
      <c r="O5" s="30">
        <f>IF(M5-N5&gt;0,N5/(M5-N5),"-----")</f>
        <v>-0.5</v>
      </c>
      <c r="P5" s="33">
        <f>SUM(P9,P10,P26,P37,P42)</f>
        <v>189</v>
      </c>
      <c r="Q5" s="29">
        <f>SUM(Q9,Q10,Q26,Q37,Q42)</f>
        <v>27</v>
      </c>
      <c r="R5" s="30">
        <f>IF(P5-Q5&gt;0,Q5/(P5-Q5),"-----")</f>
        <v>0.16666666666666666</v>
      </c>
      <c r="S5" s="102">
        <f>SUM(S9,S10,S26,S37,S42)</f>
        <v>14</v>
      </c>
      <c r="T5" s="32">
        <f>SUM(T9,T10,T26,T37,T42)</f>
        <v>-14</v>
      </c>
      <c r="U5" s="102">
        <f>SUM(U9,U10,U26,U37,U42)</f>
        <v>175</v>
      </c>
      <c r="V5" s="32">
        <f>SUM(V9,V10,V26,V37,V42)</f>
        <v>41</v>
      </c>
    </row>
    <row r="6" spans="1:22" ht="12.75" hidden="1" customHeight="1" x14ac:dyDescent="0.4">
      <c r="A6" s="25"/>
      <c r="B6" s="26"/>
      <c r="C6" s="27"/>
      <c r="D6" s="28"/>
      <c r="E6" s="29"/>
      <c r="F6" s="34"/>
      <c r="G6" s="102"/>
      <c r="H6" s="32"/>
      <c r="I6" s="102"/>
      <c r="J6" s="32"/>
      <c r="K6" s="102"/>
      <c r="L6" s="32"/>
      <c r="M6" s="33"/>
      <c r="N6" s="29"/>
      <c r="O6" s="34"/>
      <c r="P6" s="33"/>
      <c r="Q6" s="29"/>
      <c r="R6" s="34"/>
      <c r="S6" s="102"/>
      <c r="T6" s="32"/>
      <c r="U6" s="102"/>
      <c r="V6" s="32"/>
    </row>
    <row r="7" spans="1:22" ht="12.75" hidden="1" customHeight="1" x14ac:dyDescent="0.4">
      <c r="A7" s="25"/>
      <c r="B7" s="26"/>
      <c r="C7" s="27"/>
      <c r="D7" s="28"/>
      <c r="E7" s="29"/>
      <c r="F7" s="34"/>
      <c r="G7" s="102"/>
      <c r="H7" s="32"/>
      <c r="I7" s="102"/>
      <c r="J7" s="32"/>
      <c r="K7" s="102"/>
      <c r="L7" s="32"/>
      <c r="M7" s="33"/>
      <c r="N7" s="29"/>
      <c r="O7" s="34"/>
      <c r="P7" s="33"/>
      <c r="Q7" s="29"/>
      <c r="R7" s="34"/>
      <c r="S7" s="102"/>
      <c r="T7" s="32"/>
      <c r="U7" s="102"/>
      <c r="V7" s="32"/>
    </row>
    <row r="8" spans="1:22" ht="12.75" hidden="1" customHeight="1" x14ac:dyDescent="0.4">
      <c r="A8" s="25"/>
      <c r="B8" s="26"/>
      <c r="C8" s="27"/>
      <c r="D8" s="28"/>
      <c r="E8" s="29"/>
      <c r="F8" s="34"/>
      <c r="G8" s="102"/>
      <c r="H8" s="32"/>
      <c r="I8" s="102"/>
      <c r="J8" s="32"/>
      <c r="K8" s="102"/>
      <c r="L8" s="32"/>
      <c r="M8" s="33"/>
      <c r="N8" s="29"/>
      <c r="O8" s="34"/>
      <c r="P8" s="33"/>
      <c r="Q8" s="29"/>
      <c r="R8" s="34"/>
      <c r="S8" s="102"/>
      <c r="T8" s="32"/>
      <c r="U8" s="102"/>
      <c r="V8" s="32"/>
    </row>
    <row r="9" spans="1:22" ht="12" customHeight="1" x14ac:dyDescent="0.4">
      <c r="A9" s="35" t="s">
        <v>17</v>
      </c>
      <c r="B9" s="35"/>
      <c r="C9" s="35"/>
      <c r="D9" s="36">
        <f>SUM(G9,I9,K9)</f>
        <v>0</v>
      </c>
      <c r="E9" s="37">
        <f>SUM(H9,J9,L9)</f>
        <v>0</v>
      </c>
      <c r="F9" s="38" t="str">
        <f t="shared" ref="F9:F49" si="1">IF(D9-E9&gt;0,E9/(D9-E9),"-----")</f>
        <v>-----</v>
      </c>
      <c r="G9" s="101">
        <v>0</v>
      </c>
      <c r="H9" s="40">
        <v>0</v>
      </c>
      <c r="I9" s="101">
        <v>0</v>
      </c>
      <c r="J9" s="40">
        <v>0</v>
      </c>
      <c r="K9" s="101">
        <v>0</v>
      </c>
      <c r="L9" s="40">
        <v>0</v>
      </c>
      <c r="M9" s="41">
        <v>0</v>
      </c>
      <c r="N9" s="37">
        <v>0</v>
      </c>
      <c r="O9" s="42" t="str">
        <f t="shared" ref="O9:O49" si="2">IF(M9-N9&gt;0,N9/(M9-N9),"-----")</f>
        <v>-----</v>
      </c>
      <c r="P9" s="41">
        <f>SUM(S9,U9)</f>
        <v>0</v>
      </c>
      <c r="Q9" s="37">
        <f>SUM(T9,V9)</f>
        <v>0</v>
      </c>
      <c r="R9" s="38" t="str">
        <f t="shared" ref="R9:R49" si="3">IF(P9-Q9&gt;0,Q9/(P9-Q9),"-----")</f>
        <v>-----</v>
      </c>
      <c r="S9" s="101">
        <v>0</v>
      </c>
      <c r="T9" s="40">
        <v>0</v>
      </c>
      <c r="U9" s="101">
        <v>0</v>
      </c>
      <c r="V9" s="40">
        <v>0</v>
      </c>
    </row>
    <row r="10" spans="1:22" ht="12" customHeight="1" x14ac:dyDescent="0.4">
      <c r="A10" s="43"/>
      <c r="B10" s="10"/>
      <c r="C10" s="12" t="s">
        <v>18</v>
      </c>
      <c r="D10" s="44">
        <f>SUM(D11:D25)</f>
        <v>86</v>
      </c>
      <c r="E10" s="45">
        <f>SUM(E11:E25)</f>
        <v>-9</v>
      </c>
      <c r="F10" s="38">
        <f t="shared" si="1"/>
        <v>-9.4736842105263161E-2</v>
      </c>
      <c r="G10" s="97">
        <f t="shared" ref="G10:N10" si="4">SUM(G11:G25)</f>
        <v>0</v>
      </c>
      <c r="H10" s="47">
        <f t="shared" si="4"/>
        <v>-2</v>
      </c>
      <c r="I10" s="97">
        <f t="shared" si="4"/>
        <v>6</v>
      </c>
      <c r="J10" s="47">
        <f t="shared" si="4"/>
        <v>-9</v>
      </c>
      <c r="K10" s="97">
        <f t="shared" si="4"/>
        <v>80</v>
      </c>
      <c r="L10" s="47">
        <f t="shared" si="4"/>
        <v>2</v>
      </c>
      <c r="M10" s="48">
        <f t="shared" si="4"/>
        <v>0</v>
      </c>
      <c r="N10" s="49">
        <f t="shared" si="4"/>
        <v>-2</v>
      </c>
      <c r="O10" s="50">
        <f t="shared" si="2"/>
        <v>-1</v>
      </c>
      <c r="P10" s="48">
        <f>SUM(P11:P25)</f>
        <v>89</v>
      </c>
      <c r="Q10" s="51">
        <f>SUM(Q11:Q25)</f>
        <v>-9</v>
      </c>
      <c r="R10" s="38">
        <f t="shared" si="3"/>
        <v>-9.1836734693877556E-2</v>
      </c>
      <c r="S10" s="97">
        <f>SUM(S11:S25)</f>
        <v>6</v>
      </c>
      <c r="T10" s="47">
        <f>SUM(T11:T25)</f>
        <v>-10</v>
      </c>
      <c r="U10" s="97">
        <f>SUM(U11:U25)</f>
        <v>83</v>
      </c>
      <c r="V10" s="47">
        <f>SUM(V11:V25)</f>
        <v>1</v>
      </c>
    </row>
    <row r="11" spans="1:22" ht="12" customHeight="1" x14ac:dyDescent="0.4">
      <c r="A11" s="52"/>
      <c r="B11" s="10"/>
      <c r="C11" s="96" t="s">
        <v>19</v>
      </c>
      <c r="D11" s="54">
        <f t="shared" ref="D11:D25" si="5">SUM(G11,I11,K11)</f>
        <v>19</v>
      </c>
      <c r="E11" s="55">
        <f t="shared" ref="E11:E25" si="6">SUM(H11,J11,L11)</f>
        <v>6</v>
      </c>
      <c r="F11" s="42">
        <f t="shared" si="1"/>
        <v>0.46153846153846156</v>
      </c>
      <c r="G11" s="95">
        <v>0</v>
      </c>
      <c r="H11" s="57">
        <v>0</v>
      </c>
      <c r="I11" s="95">
        <v>1</v>
      </c>
      <c r="J11" s="57">
        <v>-1</v>
      </c>
      <c r="K11" s="95">
        <v>18</v>
      </c>
      <c r="L11" s="57">
        <v>7</v>
      </c>
      <c r="M11" s="58">
        <v>0</v>
      </c>
      <c r="N11" s="55">
        <v>0</v>
      </c>
      <c r="O11" s="42" t="str">
        <f t="shared" si="2"/>
        <v>-----</v>
      </c>
      <c r="P11" s="54">
        <f t="shared" ref="P11:P25" si="7">SUM(S11,U11)</f>
        <v>19</v>
      </c>
      <c r="Q11" s="55">
        <f t="shared" ref="Q11:Q25" si="8">SUM(T11,V11)</f>
        <v>6</v>
      </c>
      <c r="R11" s="42">
        <f t="shared" si="3"/>
        <v>0.46153846153846156</v>
      </c>
      <c r="S11" s="95">
        <v>1</v>
      </c>
      <c r="T11" s="57">
        <v>-1</v>
      </c>
      <c r="U11" s="95">
        <v>18</v>
      </c>
      <c r="V11" s="57">
        <v>7</v>
      </c>
    </row>
    <row r="12" spans="1:22" ht="12" customHeight="1" x14ac:dyDescent="0.4">
      <c r="A12" s="52"/>
      <c r="B12" s="10"/>
      <c r="C12" s="94" t="s">
        <v>20</v>
      </c>
      <c r="D12" s="60">
        <f t="shared" si="5"/>
        <v>12</v>
      </c>
      <c r="E12" s="61">
        <f t="shared" si="6"/>
        <v>2</v>
      </c>
      <c r="F12" s="62">
        <f t="shared" si="1"/>
        <v>0.2</v>
      </c>
      <c r="G12" s="93">
        <v>0</v>
      </c>
      <c r="H12" s="64">
        <v>0</v>
      </c>
      <c r="I12" s="93">
        <v>2</v>
      </c>
      <c r="J12" s="64">
        <v>1</v>
      </c>
      <c r="K12" s="93">
        <v>10</v>
      </c>
      <c r="L12" s="64">
        <v>1</v>
      </c>
      <c r="M12" s="65">
        <v>0</v>
      </c>
      <c r="N12" s="61">
        <v>0</v>
      </c>
      <c r="O12" s="62" t="str">
        <f t="shared" si="2"/>
        <v>-----</v>
      </c>
      <c r="P12" s="60">
        <f t="shared" si="7"/>
        <v>12</v>
      </c>
      <c r="Q12" s="61">
        <f t="shared" si="8"/>
        <v>2</v>
      </c>
      <c r="R12" s="62">
        <f t="shared" si="3"/>
        <v>0.2</v>
      </c>
      <c r="S12" s="93">
        <v>2</v>
      </c>
      <c r="T12" s="64">
        <v>1</v>
      </c>
      <c r="U12" s="93">
        <v>10</v>
      </c>
      <c r="V12" s="64">
        <v>1</v>
      </c>
    </row>
    <row r="13" spans="1:22" ht="12" customHeight="1" x14ac:dyDescent="0.4">
      <c r="A13" s="52"/>
      <c r="B13" s="10"/>
      <c r="C13" s="94" t="s">
        <v>21</v>
      </c>
      <c r="D13" s="60">
        <f t="shared" si="5"/>
        <v>7</v>
      </c>
      <c r="E13" s="61">
        <f t="shared" si="6"/>
        <v>-5</v>
      </c>
      <c r="F13" s="62">
        <f t="shared" si="1"/>
        <v>-0.41666666666666669</v>
      </c>
      <c r="G13" s="93">
        <v>0</v>
      </c>
      <c r="H13" s="64">
        <v>-2</v>
      </c>
      <c r="I13" s="93">
        <v>1</v>
      </c>
      <c r="J13" s="64">
        <v>-1</v>
      </c>
      <c r="K13" s="93">
        <v>6</v>
      </c>
      <c r="L13" s="64">
        <v>-2</v>
      </c>
      <c r="M13" s="65">
        <v>0</v>
      </c>
      <c r="N13" s="61">
        <v>-2</v>
      </c>
      <c r="O13" s="62">
        <f t="shared" si="2"/>
        <v>-1</v>
      </c>
      <c r="P13" s="60">
        <f t="shared" si="7"/>
        <v>7</v>
      </c>
      <c r="Q13" s="61">
        <f t="shared" si="8"/>
        <v>-3</v>
      </c>
      <c r="R13" s="62">
        <f t="shared" si="3"/>
        <v>-0.3</v>
      </c>
      <c r="S13" s="93">
        <v>1</v>
      </c>
      <c r="T13" s="64">
        <v>-1</v>
      </c>
      <c r="U13" s="93">
        <v>6</v>
      </c>
      <c r="V13" s="64">
        <v>-2</v>
      </c>
    </row>
    <row r="14" spans="1:22" ht="12" customHeight="1" x14ac:dyDescent="0.4">
      <c r="A14" s="52"/>
      <c r="B14" s="10" t="s">
        <v>22</v>
      </c>
      <c r="C14" s="94" t="s">
        <v>91</v>
      </c>
      <c r="D14" s="60">
        <f t="shared" si="5"/>
        <v>6</v>
      </c>
      <c r="E14" s="61">
        <f t="shared" si="6"/>
        <v>-3</v>
      </c>
      <c r="F14" s="62">
        <f t="shared" si="1"/>
        <v>-0.33333333333333331</v>
      </c>
      <c r="G14" s="93">
        <v>0</v>
      </c>
      <c r="H14" s="64">
        <v>0</v>
      </c>
      <c r="I14" s="93">
        <v>1</v>
      </c>
      <c r="J14" s="64">
        <v>0</v>
      </c>
      <c r="K14" s="93">
        <v>5</v>
      </c>
      <c r="L14" s="64">
        <v>-3</v>
      </c>
      <c r="M14" s="65">
        <v>0</v>
      </c>
      <c r="N14" s="61">
        <v>0</v>
      </c>
      <c r="O14" s="62" t="str">
        <f t="shared" si="2"/>
        <v>-----</v>
      </c>
      <c r="P14" s="60">
        <f t="shared" si="7"/>
        <v>6</v>
      </c>
      <c r="Q14" s="61">
        <f t="shared" si="8"/>
        <v>-3</v>
      </c>
      <c r="R14" s="62">
        <f t="shared" si="3"/>
        <v>-0.33333333333333331</v>
      </c>
      <c r="S14" s="93">
        <v>1</v>
      </c>
      <c r="T14" s="64">
        <v>0</v>
      </c>
      <c r="U14" s="93">
        <v>5</v>
      </c>
      <c r="V14" s="64">
        <v>-3</v>
      </c>
    </row>
    <row r="15" spans="1:22" ht="12" customHeight="1" x14ac:dyDescent="0.4">
      <c r="A15" s="52"/>
      <c r="B15" s="10"/>
      <c r="C15" s="94" t="s">
        <v>90</v>
      </c>
      <c r="D15" s="60">
        <f t="shared" si="5"/>
        <v>8</v>
      </c>
      <c r="E15" s="61">
        <f t="shared" si="6"/>
        <v>1</v>
      </c>
      <c r="F15" s="62">
        <f t="shared" si="1"/>
        <v>0.14285714285714285</v>
      </c>
      <c r="G15" s="93">
        <v>0</v>
      </c>
      <c r="H15" s="64">
        <v>0</v>
      </c>
      <c r="I15" s="93">
        <v>1</v>
      </c>
      <c r="J15" s="64">
        <v>-1</v>
      </c>
      <c r="K15" s="93">
        <v>7</v>
      </c>
      <c r="L15" s="64">
        <v>2</v>
      </c>
      <c r="M15" s="65">
        <v>0</v>
      </c>
      <c r="N15" s="61">
        <v>0</v>
      </c>
      <c r="O15" s="62" t="str">
        <f t="shared" si="2"/>
        <v>-----</v>
      </c>
      <c r="P15" s="60">
        <f t="shared" si="7"/>
        <v>8</v>
      </c>
      <c r="Q15" s="61">
        <f t="shared" si="8"/>
        <v>0</v>
      </c>
      <c r="R15" s="62">
        <f t="shared" si="3"/>
        <v>0</v>
      </c>
      <c r="S15" s="93">
        <v>1</v>
      </c>
      <c r="T15" s="64">
        <v>-1</v>
      </c>
      <c r="U15" s="93">
        <v>7</v>
      </c>
      <c r="V15" s="64">
        <v>1</v>
      </c>
    </row>
    <row r="16" spans="1:22" ht="12" customHeight="1" x14ac:dyDescent="0.4">
      <c r="A16" s="52"/>
      <c r="B16" s="10" t="s">
        <v>25</v>
      </c>
      <c r="C16" s="94" t="s">
        <v>89</v>
      </c>
      <c r="D16" s="60">
        <f t="shared" si="5"/>
        <v>3</v>
      </c>
      <c r="E16" s="61">
        <f t="shared" si="6"/>
        <v>0</v>
      </c>
      <c r="F16" s="62">
        <f t="shared" si="1"/>
        <v>0</v>
      </c>
      <c r="G16" s="93">
        <v>0</v>
      </c>
      <c r="H16" s="64">
        <v>0</v>
      </c>
      <c r="I16" s="93">
        <v>0</v>
      </c>
      <c r="J16" s="64">
        <v>0</v>
      </c>
      <c r="K16" s="93">
        <v>3</v>
      </c>
      <c r="L16" s="64">
        <v>0</v>
      </c>
      <c r="M16" s="65">
        <v>0</v>
      </c>
      <c r="N16" s="61">
        <v>0</v>
      </c>
      <c r="O16" s="62" t="str">
        <f t="shared" si="2"/>
        <v>-----</v>
      </c>
      <c r="P16" s="60">
        <f t="shared" si="7"/>
        <v>4</v>
      </c>
      <c r="Q16" s="61">
        <f t="shared" si="8"/>
        <v>1</v>
      </c>
      <c r="R16" s="62">
        <f t="shared" si="3"/>
        <v>0.33333333333333331</v>
      </c>
      <c r="S16" s="93">
        <v>0</v>
      </c>
      <c r="T16" s="64">
        <v>0</v>
      </c>
      <c r="U16" s="93">
        <v>4</v>
      </c>
      <c r="V16" s="64">
        <v>1</v>
      </c>
    </row>
    <row r="17" spans="1:22" ht="12" customHeight="1" x14ac:dyDescent="0.4">
      <c r="A17" s="52" t="s">
        <v>27</v>
      </c>
      <c r="B17" s="10"/>
      <c r="C17" s="94" t="s">
        <v>28</v>
      </c>
      <c r="D17" s="60">
        <f t="shared" si="5"/>
        <v>2</v>
      </c>
      <c r="E17" s="61">
        <f t="shared" si="6"/>
        <v>-3</v>
      </c>
      <c r="F17" s="62">
        <f t="shared" si="1"/>
        <v>-0.6</v>
      </c>
      <c r="G17" s="93">
        <v>0</v>
      </c>
      <c r="H17" s="64">
        <v>0</v>
      </c>
      <c r="I17" s="93">
        <v>0</v>
      </c>
      <c r="J17" s="64">
        <v>0</v>
      </c>
      <c r="K17" s="93">
        <v>2</v>
      </c>
      <c r="L17" s="64">
        <v>-3</v>
      </c>
      <c r="M17" s="65">
        <v>0</v>
      </c>
      <c r="N17" s="61">
        <v>0</v>
      </c>
      <c r="O17" s="62" t="str">
        <f t="shared" si="2"/>
        <v>-----</v>
      </c>
      <c r="P17" s="60">
        <f t="shared" si="7"/>
        <v>2</v>
      </c>
      <c r="Q17" s="61">
        <f t="shared" si="8"/>
        <v>-3</v>
      </c>
      <c r="R17" s="62">
        <f t="shared" si="3"/>
        <v>-0.6</v>
      </c>
      <c r="S17" s="93">
        <v>0</v>
      </c>
      <c r="T17" s="64">
        <v>0</v>
      </c>
      <c r="U17" s="93">
        <v>2</v>
      </c>
      <c r="V17" s="64">
        <v>-3</v>
      </c>
    </row>
    <row r="18" spans="1:22" ht="12" customHeight="1" x14ac:dyDescent="0.4">
      <c r="A18" s="52"/>
      <c r="B18" s="10" t="s">
        <v>29</v>
      </c>
      <c r="C18" s="94" t="s">
        <v>30</v>
      </c>
      <c r="D18" s="60">
        <f t="shared" si="5"/>
        <v>7</v>
      </c>
      <c r="E18" s="61">
        <f t="shared" si="6"/>
        <v>-1</v>
      </c>
      <c r="F18" s="62">
        <f t="shared" si="1"/>
        <v>-0.125</v>
      </c>
      <c r="G18" s="93">
        <v>0</v>
      </c>
      <c r="H18" s="64">
        <v>0</v>
      </c>
      <c r="I18" s="93">
        <v>0</v>
      </c>
      <c r="J18" s="64">
        <v>-3</v>
      </c>
      <c r="K18" s="93">
        <v>7</v>
      </c>
      <c r="L18" s="64">
        <v>2</v>
      </c>
      <c r="M18" s="65">
        <v>0</v>
      </c>
      <c r="N18" s="61">
        <v>0</v>
      </c>
      <c r="O18" s="62" t="str">
        <f t="shared" si="2"/>
        <v>-----</v>
      </c>
      <c r="P18" s="60">
        <f t="shared" si="7"/>
        <v>7</v>
      </c>
      <c r="Q18" s="61">
        <f t="shared" si="8"/>
        <v>-1</v>
      </c>
      <c r="R18" s="62">
        <f t="shared" si="3"/>
        <v>-0.125</v>
      </c>
      <c r="S18" s="93">
        <v>0</v>
      </c>
      <c r="T18" s="64">
        <v>-3</v>
      </c>
      <c r="U18" s="93">
        <v>7</v>
      </c>
      <c r="V18" s="64">
        <v>2</v>
      </c>
    </row>
    <row r="19" spans="1:22" ht="12" customHeight="1" x14ac:dyDescent="0.4">
      <c r="A19" s="52"/>
      <c r="B19" s="10"/>
      <c r="C19" s="94" t="s">
        <v>88</v>
      </c>
      <c r="D19" s="60">
        <f t="shared" si="5"/>
        <v>10</v>
      </c>
      <c r="E19" s="61">
        <f t="shared" si="6"/>
        <v>-3</v>
      </c>
      <c r="F19" s="62">
        <f t="shared" si="1"/>
        <v>-0.23076923076923078</v>
      </c>
      <c r="G19" s="93">
        <v>0</v>
      </c>
      <c r="H19" s="64">
        <v>0</v>
      </c>
      <c r="I19" s="93">
        <v>0</v>
      </c>
      <c r="J19" s="64">
        <v>-2</v>
      </c>
      <c r="K19" s="93">
        <v>10</v>
      </c>
      <c r="L19" s="64">
        <v>-1</v>
      </c>
      <c r="M19" s="65">
        <v>0</v>
      </c>
      <c r="N19" s="61">
        <v>0</v>
      </c>
      <c r="O19" s="62" t="str">
        <f t="shared" si="2"/>
        <v>-----</v>
      </c>
      <c r="P19" s="60">
        <f t="shared" si="7"/>
        <v>10</v>
      </c>
      <c r="Q19" s="61">
        <f t="shared" si="8"/>
        <v>-3</v>
      </c>
      <c r="R19" s="62">
        <f t="shared" si="3"/>
        <v>-0.23076923076923078</v>
      </c>
      <c r="S19" s="93">
        <v>0</v>
      </c>
      <c r="T19" s="64">
        <v>-2</v>
      </c>
      <c r="U19" s="93">
        <v>10</v>
      </c>
      <c r="V19" s="64">
        <v>-1</v>
      </c>
    </row>
    <row r="20" spans="1:22" ht="12" customHeight="1" x14ac:dyDescent="0.4">
      <c r="A20" s="52"/>
      <c r="B20" s="10" t="s">
        <v>32</v>
      </c>
      <c r="C20" s="94" t="s">
        <v>87</v>
      </c>
      <c r="D20" s="60">
        <f t="shared" si="5"/>
        <v>8</v>
      </c>
      <c r="E20" s="61">
        <f t="shared" si="6"/>
        <v>1</v>
      </c>
      <c r="F20" s="62">
        <f t="shared" si="1"/>
        <v>0.14285714285714285</v>
      </c>
      <c r="G20" s="93">
        <v>0</v>
      </c>
      <c r="H20" s="64">
        <v>0</v>
      </c>
      <c r="I20" s="93">
        <v>0</v>
      </c>
      <c r="J20" s="64">
        <v>-2</v>
      </c>
      <c r="K20" s="93">
        <v>8</v>
      </c>
      <c r="L20" s="64">
        <v>3</v>
      </c>
      <c r="M20" s="65">
        <v>0</v>
      </c>
      <c r="N20" s="61">
        <v>0</v>
      </c>
      <c r="O20" s="62" t="str">
        <f t="shared" si="2"/>
        <v>-----</v>
      </c>
      <c r="P20" s="60">
        <f t="shared" si="7"/>
        <v>8</v>
      </c>
      <c r="Q20" s="61">
        <f t="shared" si="8"/>
        <v>-2</v>
      </c>
      <c r="R20" s="62">
        <f t="shared" si="3"/>
        <v>-0.2</v>
      </c>
      <c r="S20" s="93">
        <v>0</v>
      </c>
      <c r="T20" s="64">
        <v>-3</v>
      </c>
      <c r="U20" s="93">
        <v>8</v>
      </c>
      <c r="V20" s="64">
        <v>1</v>
      </c>
    </row>
    <row r="21" spans="1:22" ht="12" customHeight="1" x14ac:dyDescent="0.4">
      <c r="A21" s="52"/>
      <c r="B21" s="10"/>
      <c r="C21" s="94" t="s">
        <v>86</v>
      </c>
      <c r="D21" s="60">
        <f t="shared" si="5"/>
        <v>0</v>
      </c>
      <c r="E21" s="61">
        <f t="shared" si="6"/>
        <v>-4</v>
      </c>
      <c r="F21" s="62">
        <f t="shared" si="1"/>
        <v>-1</v>
      </c>
      <c r="G21" s="93">
        <v>0</v>
      </c>
      <c r="H21" s="64">
        <v>0</v>
      </c>
      <c r="I21" s="93">
        <v>0</v>
      </c>
      <c r="J21" s="64">
        <v>0</v>
      </c>
      <c r="K21" s="93">
        <v>0</v>
      </c>
      <c r="L21" s="64">
        <v>-4</v>
      </c>
      <c r="M21" s="65">
        <v>0</v>
      </c>
      <c r="N21" s="61">
        <v>0</v>
      </c>
      <c r="O21" s="62" t="str">
        <f t="shared" si="2"/>
        <v>-----</v>
      </c>
      <c r="P21" s="60">
        <f t="shared" si="7"/>
        <v>1</v>
      </c>
      <c r="Q21" s="61">
        <f t="shared" si="8"/>
        <v>-3</v>
      </c>
      <c r="R21" s="62">
        <f t="shared" si="3"/>
        <v>-0.75</v>
      </c>
      <c r="S21" s="93">
        <v>0</v>
      </c>
      <c r="T21" s="64">
        <v>0</v>
      </c>
      <c r="U21" s="93">
        <v>1</v>
      </c>
      <c r="V21" s="64">
        <v>-3</v>
      </c>
    </row>
    <row r="22" spans="1:22" ht="12" customHeight="1" x14ac:dyDescent="0.4">
      <c r="A22" s="52"/>
      <c r="B22" s="10"/>
      <c r="C22" s="94" t="s">
        <v>85</v>
      </c>
      <c r="D22" s="60">
        <f t="shared" si="5"/>
        <v>3</v>
      </c>
      <c r="E22" s="61">
        <f t="shared" si="6"/>
        <v>1</v>
      </c>
      <c r="F22" s="62">
        <f t="shared" si="1"/>
        <v>0.5</v>
      </c>
      <c r="G22" s="93">
        <v>0</v>
      </c>
      <c r="H22" s="64">
        <v>0</v>
      </c>
      <c r="I22" s="93">
        <v>0</v>
      </c>
      <c r="J22" s="64">
        <v>0</v>
      </c>
      <c r="K22" s="93">
        <v>3</v>
      </c>
      <c r="L22" s="64">
        <v>1</v>
      </c>
      <c r="M22" s="65">
        <v>0</v>
      </c>
      <c r="N22" s="61">
        <v>0</v>
      </c>
      <c r="O22" s="62" t="str">
        <f t="shared" si="2"/>
        <v>-----</v>
      </c>
      <c r="P22" s="60">
        <f t="shared" si="7"/>
        <v>4</v>
      </c>
      <c r="Q22" s="61">
        <f t="shared" si="8"/>
        <v>2</v>
      </c>
      <c r="R22" s="62">
        <f t="shared" si="3"/>
        <v>1</v>
      </c>
      <c r="S22" s="93">
        <v>0</v>
      </c>
      <c r="T22" s="64">
        <v>0</v>
      </c>
      <c r="U22" s="93">
        <v>4</v>
      </c>
      <c r="V22" s="64">
        <v>2</v>
      </c>
    </row>
    <row r="23" spans="1:22" ht="12" customHeight="1" x14ac:dyDescent="0.4">
      <c r="A23" s="52"/>
      <c r="B23" s="10"/>
      <c r="C23" s="94" t="s">
        <v>84</v>
      </c>
      <c r="D23" s="60">
        <f t="shared" si="5"/>
        <v>1</v>
      </c>
      <c r="E23" s="61">
        <f t="shared" si="6"/>
        <v>0</v>
      </c>
      <c r="F23" s="62">
        <f t="shared" si="1"/>
        <v>0</v>
      </c>
      <c r="G23" s="93">
        <v>0</v>
      </c>
      <c r="H23" s="64">
        <v>0</v>
      </c>
      <c r="I23" s="93">
        <v>0</v>
      </c>
      <c r="J23" s="64">
        <v>0</v>
      </c>
      <c r="K23" s="93">
        <v>1</v>
      </c>
      <c r="L23" s="64">
        <v>0</v>
      </c>
      <c r="M23" s="65">
        <v>0</v>
      </c>
      <c r="N23" s="61">
        <v>0</v>
      </c>
      <c r="O23" s="62" t="str">
        <f t="shared" si="2"/>
        <v>-----</v>
      </c>
      <c r="P23" s="60">
        <f t="shared" si="7"/>
        <v>1</v>
      </c>
      <c r="Q23" s="61">
        <f t="shared" si="8"/>
        <v>0</v>
      </c>
      <c r="R23" s="62">
        <f t="shared" si="3"/>
        <v>0</v>
      </c>
      <c r="S23" s="93">
        <v>0</v>
      </c>
      <c r="T23" s="64">
        <v>0</v>
      </c>
      <c r="U23" s="93">
        <v>1</v>
      </c>
      <c r="V23" s="64">
        <v>0</v>
      </c>
    </row>
    <row r="24" spans="1:22" ht="12" customHeight="1" x14ac:dyDescent="0.4">
      <c r="A24" s="52"/>
      <c r="B24" s="10"/>
      <c r="C24" s="94" t="s">
        <v>37</v>
      </c>
      <c r="D24" s="60">
        <f t="shared" si="5"/>
        <v>0</v>
      </c>
      <c r="E24" s="61">
        <f t="shared" si="6"/>
        <v>-1</v>
      </c>
      <c r="F24" s="62">
        <f t="shared" si="1"/>
        <v>-1</v>
      </c>
      <c r="G24" s="93">
        <v>0</v>
      </c>
      <c r="H24" s="64">
        <v>0</v>
      </c>
      <c r="I24" s="93">
        <v>0</v>
      </c>
      <c r="J24" s="64">
        <v>0</v>
      </c>
      <c r="K24" s="93">
        <v>0</v>
      </c>
      <c r="L24" s="64">
        <v>-1</v>
      </c>
      <c r="M24" s="65">
        <v>0</v>
      </c>
      <c r="N24" s="61">
        <v>0</v>
      </c>
      <c r="O24" s="62" t="str">
        <f t="shared" si="2"/>
        <v>-----</v>
      </c>
      <c r="P24" s="60">
        <f t="shared" si="7"/>
        <v>0</v>
      </c>
      <c r="Q24" s="61">
        <f t="shared" si="8"/>
        <v>-1</v>
      </c>
      <c r="R24" s="62">
        <f t="shared" si="3"/>
        <v>-1</v>
      </c>
      <c r="S24" s="93">
        <v>0</v>
      </c>
      <c r="T24" s="64">
        <v>0</v>
      </c>
      <c r="U24" s="93">
        <v>0</v>
      </c>
      <c r="V24" s="64">
        <v>-1</v>
      </c>
    </row>
    <row r="25" spans="1:22" ht="12" customHeight="1" x14ac:dyDescent="0.4">
      <c r="A25" s="52"/>
      <c r="B25" s="66"/>
      <c r="C25" s="92" t="s">
        <v>38</v>
      </c>
      <c r="D25" s="68">
        <f t="shared" si="5"/>
        <v>0</v>
      </c>
      <c r="E25" s="69">
        <f t="shared" si="6"/>
        <v>0</v>
      </c>
      <c r="F25" s="70" t="str">
        <f t="shared" si="1"/>
        <v>-----</v>
      </c>
      <c r="G25" s="91">
        <v>0</v>
      </c>
      <c r="H25" s="72">
        <v>0</v>
      </c>
      <c r="I25" s="91">
        <v>0</v>
      </c>
      <c r="J25" s="72">
        <v>0</v>
      </c>
      <c r="K25" s="91">
        <v>0</v>
      </c>
      <c r="L25" s="72">
        <v>0</v>
      </c>
      <c r="M25" s="73">
        <v>0</v>
      </c>
      <c r="N25" s="69">
        <v>0</v>
      </c>
      <c r="O25" s="70" t="str">
        <f t="shared" si="2"/>
        <v>-----</v>
      </c>
      <c r="P25" s="68">
        <f t="shared" si="7"/>
        <v>0</v>
      </c>
      <c r="Q25" s="69">
        <f t="shared" si="8"/>
        <v>-1</v>
      </c>
      <c r="R25" s="70">
        <f t="shared" si="3"/>
        <v>-1</v>
      </c>
      <c r="S25" s="91">
        <v>0</v>
      </c>
      <c r="T25" s="72">
        <v>0</v>
      </c>
      <c r="U25" s="91">
        <v>0</v>
      </c>
      <c r="V25" s="72">
        <v>-1</v>
      </c>
    </row>
    <row r="26" spans="1:22" ht="12" customHeight="1" x14ac:dyDescent="0.4">
      <c r="A26" s="52"/>
      <c r="B26" s="4"/>
      <c r="C26" s="12" t="s">
        <v>18</v>
      </c>
      <c r="D26" s="44">
        <f>SUM(D27:D36)</f>
        <v>58</v>
      </c>
      <c r="E26" s="45">
        <f>SUM(E27:E36)</f>
        <v>21</v>
      </c>
      <c r="F26" s="38">
        <f t="shared" si="1"/>
        <v>0.56756756756756754</v>
      </c>
      <c r="G26" s="97">
        <f t="shared" ref="G26:N26" si="9">SUM(G27:G36)</f>
        <v>1</v>
      </c>
      <c r="H26" s="47">
        <f t="shared" si="9"/>
        <v>1</v>
      </c>
      <c r="I26" s="97">
        <f t="shared" si="9"/>
        <v>4</v>
      </c>
      <c r="J26" s="47">
        <f t="shared" si="9"/>
        <v>-3</v>
      </c>
      <c r="K26" s="97">
        <f t="shared" si="9"/>
        <v>53</v>
      </c>
      <c r="L26" s="47">
        <f t="shared" si="9"/>
        <v>23</v>
      </c>
      <c r="M26" s="74">
        <f t="shared" si="9"/>
        <v>1</v>
      </c>
      <c r="N26" s="37">
        <f t="shared" si="9"/>
        <v>1</v>
      </c>
      <c r="O26" s="38" t="str">
        <f t="shared" si="2"/>
        <v>-----</v>
      </c>
      <c r="P26" s="74">
        <f>SUM(P27:P36)</f>
        <v>61</v>
      </c>
      <c r="Q26" s="45">
        <f>SUM(Q27:Q36)</f>
        <v>23</v>
      </c>
      <c r="R26" s="38">
        <f t="shared" si="3"/>
        <v>0.60526315789473684</v>
      </c>
      <c r="S26" s="97">
        <f>SUM(S27:S36)</f>
        <v>4</v>
      </c>
      <c r="T26" s="47">
        <f>SUM(T27:T36)</f>
        <v>-3</v>
      </c>
      <c r="U26" s="97">
        <f>SUM(U27:U36)</f>
        <v>57</v>
      </c>
      <c r="V26" s="47">
        <f>SUM(V27:V36)</f>
        <v>26</v>
      </c>
    </row>
    <row r="27" spans="1:22" ht="12" customHeight="1" x14ac:dyDescent="0.4">
      <c r="A27" s="52"/>
      <c r="B27" s="10" t="s">
        <v>83</v>
      </c>
      <c r="C27" s="96" t="s">
        <v>40</v>
      </c>
      <c r="D27" s="54">
        <f t="shared" ref="D27:D36" si="10">SUM(G27,I27,K27)</f>
        <v>16</v>
      </c>
      <c r="E27" s="55">
        <f t="shared" ref="E27:E36" si="11">SUM(H27,J27,L27)</f>
        <v>5</v>
      </c>
      <c r="F27" s="42">
        <f t="shared" si="1"/>
        <v>0.45454545454545453</v>
      </c>
      <c r="G27" s="95">
        <v>0</v>
      </c>
      <c r="H27" s="57">
        <v>0</v>
      </c>
      <c r="I27" s="95">
        <v>2</v>
      </c>
      <c r="J27" s="57">
        <v>-1</v>
      </c>
      <c r="K27" s="95">
        <v>14</v>
      </c>
      <c r="L27" s="57">
        <v>6</v>
      </c>
      <c r="M27" s="58">
        <v>0</v>
      </c>
      <c r="N27" s="55">
        <v>0</v>
      </c>
      <c r="O27" s="42" t="str">
        <f t="shared" si="2"/>
        <v>-----</v>
      </c>
      <c r="P27" s="54">
        <f t="shared" ref="P27:P36" si="12">SUM(S27,U27)</f>
        <v>17</v>
      </c>
      <c r="Q27" s="55">
        <f t="shared" ref="Q27:Q36" si="13">SUM(T27,V27)</f>
        <v>6</v>
      </c>
      <c r="R27" s="42">
        <f t="shared" si="3"/>
        <v>0.54545454545454541</v>
      </c>
      <c r="S27" s="95">
        <v>2</v>
      </c>
      <c r="T27" s="57">
        <v>-1</v>
      </c>
      <c r="U27" s="95">
        <v>15</v>
      </c>
      <c r="V27" s="57">
        <v>7</v>
      </c>
    </row>
    <row r="28" spans="1:22" ht="12" customHeight="1" x14ac:dyDescent="0.4">
      <c r="A28" s="52"/>
      <c r="B28" s="10"/>
      <c r="C28" s="94" t="s">
        <v>41</v>
      </c>
      <c r="D28" s="60">
        <f t="shared" si="10"/>
        <v>7</v>
      </c>
      <c r="E28" s="61">
        <f t="shared" si="11"/>
        <v>2</v>
      </c>
      <c r="F28" s="62">
        <f t="shared" si="1"/>
        <v>0.4</v>
      </c>
      <c r="G28" s="93">
        <v>0</v>
      </c>
      <c r="H28" s="64">
        <v>0</v>
      </c>
      <c r="I28" s="93">
        <v>0</v>
      </c>
      <c r="J28" s="64">
        <v>0</v>
      </c>
      <c r="K28" s="93">
        <v>7</v>
      </c>
      <c r="L28" s="64">
        <v>2</v>
      </c>
      <c r="M28" s="65">
        <v>0</v>
      </c>
      <c r="N28" s="61">
        <v>0</v>
      </c>
      <c r="O28" s="62" t="str">
        <f t="shared" si="2"/>
        <v>-----</v>
      </c>
      <c r="P28" s="60">
        <f t="shared" si="12"/>
        <v>8</v>
      </c>
      <c r="Q28" s="61">
        <f t="shared" si="13"/>
        <v>3</v>
      </c>
      <c r="R28" s="62">
        <f t="shared" si="3"/>
        <v>0.6</v>
      </c>
      <c r="S28" s="93">
        <v>0</v>
      </c>
      <c r="T28" s="64">
        <v>0</v>
      </c>
      <c r="U28" s="93">
        <v>8</v>
      </c>
      <c r="V28" s="64">
        <v>3</v>
      </c>
    </row>
    <row r="29" spans="1:22" ht="12" customHeight="1" x14ac:dyDescent="0.4">
      <c r="A29" s="52"/>
      <c r="B29" s="10" t="s">
        <v>82</v>
      </c>
      <c r="C29" s="94" t="s">
        <v>43</v>
      </c>
      <c r="D29" s="60">
        <f t="shared" si="10"/>
        <v>4</v>
      </c>
      <c r="E29" s="61">
        <f t="shared" si="11"/>
        <v>1</v>
      </c>
      <c r="F29" s="62">
        <f t="shared" si="1"/>
        <v>0.33333333333333331</v>
      </c>
      <c r="G29" s="93">
        <v>0</v>
      </c>
      <c r="H29" s="64">
        <v>0</v>
      </c>
      <c r="I29" s="93">
        <v>1</v>
      </c>
      <c r="J29" s="64">
        <v>1</v>
      </c>
      <c r="K29" s="93">
        <v>3</v>
      </c>
      <c r="L29" s="64">
        <v>0</v>
      </c>
      <c r="M29" s="65">
        <v>0</v>
      </c>
      <c r="N29" s="61">
        <v>0</v>
      </c>
      <c r="O29" s="62" t="str">
        <f t="shared" si="2"/>
        <v>-----</v>
      </c>
      <c r="P29" s="60">
        <f t="shared" si="12"/>
        <v>4</v>
      </c>
      <c r="Q29" s="61">
        <f t="shared" si="13"/>
        <v>1</v>
      </c>
      <c r="R29" s="62">
        <f t="shared" si="3"/>
        <v>0.33333333333333331</v>
      </c>
      <c r="S29" s="93">
        <v>1</v>
      </c>
      <c r="T29" s="64">
        <v>1</v>
      </c>
      <c r="U29" s="93">
        <v>3</v>
      </c>
      <c r="V29" s="64">
        <v>0</v>
      </c>
    </row>
    <row r="30" spans="1:22" ht="12" customHeight="1" x14ac:dyDescent="0.4">
      <c r="A30" s="52" t="s">
        <v>44</v>
      </c>
      <c r="B30" s="10"/>
      <c r="C30" s="94" t="s">
        <v>45</v>
      </c>
      <c r="D30" s="60">
        <f t="shared" si="10"/>
        <v>7</v>
      </c>
      <c r="E30" s="61">
        <f t="shared" si="11"/>
        <v>4</v>
      </c>
      <c r="F30" s="62">
        <f t="shared" si="1"/>
        <v>1.3333333333333333</v>
      </c>
      <c r="G30" s="93">
        <v>0</v>
      </c>
      <c r="H30" s="64">
        <v>0</v>
      </c>
      <c r="I30" s="93">
        <v>0</v>
      </c>
      <c r="J30" s="64">
        <v>0</v>
      </c>
      <c r="K30" s="93">
        <v>7</v>
      </c>
      <c r="L30" s="64">
        <v>4</v>
      </c>
      <c r="M30" s="65">
        <v>0</v>
      </c>
      <c r="N30" s="61">
        <v>0</v>
      </c>
      <c r="O30" s="62" t="str">
        <f t="shared" si="2"/>
        <v>-----</v>
      </c>
      <c r="P30" s="60">
        <f t="shared" si="12"/>
        <v>7</v>
      </c>
      <c r="Q30" s="61">
        <f t="shared" si="13"/>
        <v>3</v>
      </c>
      <c r="R30" s="62">
        <f t="shared" si="3"/>
        <v>0.75</v>
      </c>
      <c r="S30" s="93">
        <v>0</v>
      </c>
      <c r="T30" s="64">
        <v>0</v>
      </c>
      <c r="U30" s="93">
        <v>7</v>
      </c>
      <c r="V30" s="64">
        <v>3</v>
      </c>
    </row>
    <row r="31" spans="1:22" ht="12" customHeight="1" x14ac:dyDescent="0.4">
      <c r="A31" s="52"/>
      <c r="B31" s="10" t="s">
        <v>81</v>
      </c>
      <c r="C31" s="94" t="s">
        <v>47</v>
      </c>
      <c r="D31" s="60">
        <f t="shared" si="10"/>
        <v>8</v>
      </c>
      <c r="E31" s="61">
        <f t="shared" si="11"/>
        <v>4</v>
      </c>
      <c r="F31" s="62">
        <f t="shared" si="1"/>
        <v>1</v>
      </c>
      <c r="G31" s="93">
        <v>0</v>
      </c>
      <c r="H31" s="64">
        <v>0</v>
      </c>
      <c r="I31" s="93">
        <v>1</v>
      </c>
      <c r="J31" s="64">
        <v>-1</v>
      </c>
      <c r="K31" s="93">
        <v>7</v>
      </c>
      <c r="L31" s="64">
        <v>5</v>
      </c>
      <c r="M31" s="65">
        <v>0</v>
      </c>
      <c r="N31" s="61">
        <v>0</v>
      </c>
      <c r="O31" s="62" t="str">
        <f t="shared" si="2"/>
        <v>-----</v>
      </c>
      <c r="P31" s="60">
        <f t="shared" si="12"/>
        <v>9</v>
      </c>
      <c r="Q31" s="61">
        <f t="shared" si="13"/>
        <v>5</v>
      </c>
      <c r="R31" s="62">
        <f t="shared" si="3"/>
        <v>1.25</v>
      </c>
      <c r="S31" s="93">
        <v>1</v>
      </c>
      <c r="T31" s="64">
        <v>-1</v>
      </c>
      <c r="U31" s="93">
        <v>8</v>
      </c>
      <c r="V31" s="64">
        <v>6</v>
      </c>
    </row>
    <row r="32" spans="1:22" ht="12" customHeight="1" x14ac:dyDescent="0.4">
      <c r="A32" s="52"/>
      <c r="B32" s="10"/>
      <c r="C32" s="94" t="s">
        <v>48</v>
      </c>
      <c r="D32" s="60">
        <f t="shared" si="10"/>
        <v>3</v>
      </c>
      <c r="E32" s="61">
        <f t="shared" si="11"/>
        <v>1</v>
      </c>
      <c r="F32" s="62">
        <f t="shared" si="1"/>
        <v>0.5</v>
      </c>
      <c r="G32" s="93">
        <v>1</v>
      </c>
      <c r="H32" s="64">
        <v>1</v>
      </c>
      <c r="I32" s="93">
        <v>0</v>
      </c>
      <c r="J32" s="64">
        <v>0</v>
      </c>
      <c r="K32" s="93">
        <v>2</v>
      </c>
      <c r="L32" s="64">
        <v>0</v>
      </c>
      <c r="M32" s="65">
        <v>1</v>
      </c>
      <c r="N32" s="61">
        <v>1</v>
      </c>
      <c r="O32" s="62" t="str">
        <f t="shared" si="2"/>
        <v>-----</v>
      </c>
      <c r="P32" s="60">
        <f t="shared" si="12"/>
        <v>3</v>
      </c>
      <c r="Q32" s="61">
        <f t="shared" si="13"/>
        <v>1</v>
      </c>
      <c r="R32" s="62">
        <f t="shared" si="3"/>
        <v>0.5</v>
      </c>
      <c r="S32" s="93">
        <v>0</v>
      </c>
      <c r="T32" s="64">
        <v>0</v>
      </c>
      <c r="U32" s="93">
        <v>3</v>
      </c>
      <c r="V32" s="64">
        <v>1</v>
      </c>
    </row>
    <row r="33" spans="1:22" ht="12" customHeight="1" x14ac:dyDescent="0.4">
      <c r="A33" s="52"/>
      <c r="B33" s="10" t="s">
        <v>29</v>
      </c>
      <c r="C33" s="94" t="s">
        <v>50</v>
      </c>
      <c r="D33" s="60">
        <f t="shared" si="10"/>
        <v>2</v>
      </c>
      <c r="E33" s="61">
        <f t="shared" si="11"/>
        <v>0</v>
      </c>
      <c r="F33" s="62">
        <f t="shared" si="1"/>
        <v>0</v>
      </c>
      <c r="G33" s="93">
        <v>0</v>
      </c>
      <c r="H33" s="64">
        <v>0</v>
      </c>
      <c r="I33" s="93">
        <v>0</v>
      </c>
      <c r="J33" s="64">
        <v>-2</v>
      </c>
      <c r="K33" s="93">
        <v>2</v>
      </c>
      <c r="L33" s="64">
        <v>2</v>
      </c>
      <c r="M33" s="65">
        <v>0</v>
      </c>
      <c r="N33" s="61">
        <v>0</v>
      </c>
      <c r="O33" s="62" t="str">
        <f t="shared" si="2"/>
        <v>-----</v>
      </c>
      <c r="P33" s="60">
        <f t="shared" si="12"/>
        <v>2</v>
      </c>
      <c r="Q33" s="61">
        <f t="shared" si="13"/>
        <v>0</v>
      </c>
      <c r="R33" s="62">
        <f t="shared" si="3"/>
        <v>0</v>
      </c>
      <c r="S33" s="93">
        <v>0</v>
      </c>
      <c r="T33" s="64">
        <v>-2</v>
      </c>
      <c r="U33" s="93">
        <v>2</v>
      </c>
      <c r="V33" s="64">
        <v>2</v>
      </c>
    </row>
    <row r="34" spans="1:22" ht="12" customHeight="1" x14ac:dyDescent="0.4">
      <c r="A34" s="52"/>
      <c r="B34" s="10"/>
      <c r="C34" s="94" t="s">
        <v>51</v>
      </c>
      <c r="D34" s="60">
        <f t="shared" si="10"/>
        <v>8</v>
      </c>
      <c r="E34" s="61">
        <f t="shared" si="11"/>
        <v>6</v>
      </c>
      <c r="F34" s="62">
        <f t="shared" si="1"/>
        <v>3</v>
      </c>
      <c r="G34" s="93">
        <v>0</v>
      </c>
      <c r="H34" s="64">
        <v>0</v>
      </c>
      <c r="I34" s="93">
        <v>0</v>
      </c>
      <c r="J34" s="64">
        <v>0</v>
      </c>
      <c r="K34" s="93">
        <v>8</v>
      </c>
      <c r="L34" s="64">
        <v>6</v>
      </c>
      <c r="M34" s="65">
        <v>0</v>
      </c>
      <c r="N34" s="61">
        <v>0</v>
      </c>
      <c r="O34" s="62" t="str">
        <f t="shared" si="2"/>
        <v>-----</v>
      </c>
      <c r="P34" s="60">
        <f t="shared" si="12"/>
        <v>8</v>
      </c>
      <c r="Q34" s="61">
        <f t="shared" si="13"/>
        <v>6</v>
      </c>
      <c r="R34" s="62">
        <f t="shared" si="3"/>
        <v>3</v>
      </c>
      <c r="S34" s="93">
        <v>0</v>
      </c>
      <c r="T34" s="64">
        <v>0</v>
      </c>
      <c r="U34" s="93">
        <v>8</v>
      </c>
      <c r="V34" s="64">
        <v>6</v>
      </c>
    </row>
    <row r="35" spans="1:22" ht="12" customHeight="1" x14ac:dyDescent="0.4">
      <c r="A35" s="52"/>
      <c r="B35" s="10" t="s">
        <v>32</v>
      </c>
      <c r="C35" s="94" t="s">
        <v>53</v>
      </c>
      <c r="D35" s="60">
        <f t="shared" si="10"/>
        <v>3</v>
      </c>
      <c r="E35" s="61">
        <f t="shared" si="11"/>
        <v>-1</v>
      </c>
      <c r="F35" s="62">
        <f t="shared" si="1"/>
        <v>-0.25</v>
      </c>
      <c r="G35" s="93">
        <v>0</v>
      </c>
      <c r="H35" s="64">
        <v>0</v>
      </c>
      <c r="I35" s="93">
        <v>0</v>
      </c>
      <c r="J35" s="64">
        <v>0</v>
      </c>
      <c r="K35" s="93">
        <v>3</v>
      </c>
      <c r="L35" s="64">
        <v>-1</v>
      </c>
      <c r="M35" s="65">
        <v>0</v>
      </c>
      <c r="N35" s="61">
        <v>0</v>
      </c>
      <c r="O35" s="62" t="str">
        <f t="shared" si="2"/>
        <v>-----</v>
      </c>
      <c r="P35" s="60">
        <f t="shared" si="12"/>
        <v>3</v>
      </c>
      <c r="Q35" s="61">
        <f t="shared" si="13"/>
        <v>-1</v>
      </c>
      <c r="R35" s="62">
        <f t="shared" si="3"/>
        <v>-0.25</v>
      </c>
      <c r="S35" s="93">
        <v>0</v>
      </c>
      <c r="T35" s="64">
        <v>0</v>
      </c>
      <c r="U35" s="93">
        <v>3</v>
      </c>
      <c r="V35" s="64">
        <v>-1</v>
      </c>
    </row>
    <row r="36" spans="1:22" ht="12" customHeight="1" x14ac:dyDescent="0.4">
      <c r="A36" s="52"/>
      <c r="B36" s="66"/>
      <c r="C36" s="92" t="s">
        <v>54</v>
      </c>
      <c r="D36" s="68">
        <f t="shared" si="10"/>
        <v>0</v>
      </c>
      <c r="E36" s="69">
        <f t="shared" si="11"/>
        <v>-1</v>
      </c>
      <c r="F36" s="70">
        <f t="shared" si="1"/>
        <v>-1</v>
      </c>
      <c r="G36" s="91">
        <v>0</v>
      </c>
      <c r="H36" s="72">
        <v>0</v>
      </c>
      <c r="I36" s="91">
        <v>0</v>
      </c>
      <c r="J36" s="72">
        <v>0</v>
      </c>
      <c r="K36" s="91">
        <v>0</v>
      </c>
      <c r="L36" s="72">
        <v>-1</v>
      </c>
      <c r="M36" s="73">
        <v>0</v>
      </c>
      <c r="N36" s="69">
        <v>0</v>
      </c>
      <c r="O36" s="70" t="str">
        <f t="shared" si="2"/>
        <v>-----</v>
      </c>
      <c r="P36" s="68">
        <f t="shared" si="12"/>
        <v>0</v>
      </c>
      <c r="Q36" s="69">
        <f t="shared" si="13"/>
        <v>-1</v>
      </c>
      <c r="R36" s="70">
        <f t="shared" si="3"/>
        <v>-1</v>
      </c>
      <c r="S36" s="91">
        <v>0</v>
      </c>
      <c r="T36" s="72">
        <v>0</v>
      </c>
      <c r="U36" s="91">
        <v>0</v>
      </c>
      <c r="V36" s="72">
        <v>-1</v>
      </c>
    </row>
    <row r="37" spans="1:22" ht="12" customHeight="1" x14ac:dyDescent="0.4">
      <c r="A37" s="52"/>
      <c r="B37" s="10"/>
      <c r="C37" s="12" t="s">
        <v>18</v>
      </c>
      <c r="D37" s="75">
        <f>SUM(D38:D41)</f>
        <v>14</v>
      </c>
      <c r="E37" s="76">
        <f>SUM(E38:E41)</f>
        <v>4</v>
      </c>
      <c r="F37" s="34">
        <f t="shared" si="1"/>
        <v>0.4</v>
      </c>
      <c r="G37" s="100">
        <f t="shared" ref="G37:N37" si="14">SUM(G38:G41)</f>
        <v>0</v>
      </c>
      <c r="H37" s="78">
        <f t="shared" si="14"/>
        <v>0</v>
      </c>
      <c r="I37" s="100">
        <f t="shared" si="14"/>
        <v>0</v>
      </c>
      <c r="J37" s="78">
        <f t="shared" si="14"/>
        <v>-4</v>
      </c>
      <c r="K37" s="100">
        <f t="shared" si="14"/>
        <v>14</v>
      </c>
      <c r="L37" s="78">
        <f t="shared" si="14"/>
        <v>8</v>
      </c>
      <c r="M37" s="79">
        <f t="shared" si="14"/>
        <v>0</v>
      </c>
      <c r="N37" s="29">
        <f t="shared" si="14"/>
        <v>0</v>
      </c>
      <c r="O37" s="34" t="str">
        <f t="shared" si="2"/>
        <v>-----</v>
      </c>
      <c r="P37" s="79">
        <f>SUM(P38:P41)</f>
        <v>15</v>
      </c>
      <c r="Q37" s="76">
        <f>SUM(Q38:Q41)</f>
        <v>5</v>
      </c>
      <c r="R37" s="34">
        <f t="shared" si="3"/>
        <v>0.5</v>
      </c>
      <c r="S37" s="100">
        <f>SUM(S38:S41)</f>
        <v>0</v>
      </c>
      <c r="T37" s="78">
        <f>SUM(T38:T41)</f>
        <v>-4</v>
      </c>
      <c r="U37" s="100">
        <f>SUM(U38:U41)</f>
        <v>15</v>
      </c>
      <c r="V37" s="78">
        <f>SUM(V38:V41)</f>
        <v>9</v>
      </c>
    </row>
    <row r="38" spans="1:22" ht="12" customHeight="1" x14ac:dyDescent="0.4">
      <c r="A38" s="52"/>
      <c r="B38" s="10" t="s">
        <v>55</v>
      </c>
      <c r="C38" s="96" t="s">
        <v>80</v>
      </c>
      <c r="D38" s="54">
        <f t="shared" ref="D38:E41" si="15">SUM(G38,I38,K38)</f>
        <v>8</v>
      </c>
      <c r="E38" s="55">
        <f t="shared" si="15"/>
        <v>4</v>
      </c>
      <c r="F38" s="42">
        <f t="shared" si="1"/>
        <v>1</v>
      </c>
      <c r="G38" s="95">
        <v>0</v>
      </c>
      <c r="H38" s="57">
        <v>0</v>
      </c>
      <c r="I38" s="95">
        <v>0</v>
      </c>
      <c r="J38" s="57">
        <v>-3</v>
      </c>
      <c r="K38" s="95">
        <v>8</v>
      </c>
      <c r="L38" s="57">
        <v>7</v>
      </c>
      <c r="M38" s="58">
        <v>0</v>
      </c>
      <c r="N38" s="55">
        <v>0</v>
      </c>
      <c r="O38" s="42" t="str">
        <f t="shared" si="2"/>
        <v>-----</v>
      </c>
      <c r="P38" s="54">
        <f t="shared" ref="P38:Q41" si="16">SUM(S38,U38)</f>
        <v>9</v>
      </c>
      <c r="Q38" s="55">
        <f t="shared" si="16"/>
        <v>5</v>
      </c>
      <c r="R38" s="42">
        <f t="shared" si="3"/>
        <v>1.25</v>
      </c>
      <c r="S38" s="95">
        <v>0</v>
      </c>
      <c r="T38" s="57">
        <v>-3</v>
      </c>
      <c r="U38" s="95">
        <v>9</v>
      </c>
      <c r="V38" s="57">
        <v>8</v>
      </c>
    </row>
    <row r="39" spans="1:22" ht="12" customHeight="1" x14ac:dyDescent="0.4">
      <c r="A39" s="52"/>
      <c r="B39" s="10" t="s">
        <v>57</v>
      </c>
      <c r="C39" s="94" t="s">
        <v>79</v>
      </c>
      <c r="D39" s="60">
        <f t="shared" si="15"/>
        <v>1</v>
      </c>
      <c r="E39" s="61">
        <f t="shared" si="15"/>
        <v>-1</v>
      </c>
      <c r="F39" s="62">
        <f t="shared" si="1"/>
        <v>-0.5</v>
      </c>
      <c r="G39" s="93">
        <v>0</v>
      </c>
      <c r="H39" s="64">
        <v>0</v>
      </c>
      <c r="I39" s="93">
        <v>0</v>
      </c>
      <c r="J39" s="64">
        <v>-1</v>
      </c>
      <c r="K39" s="93">
        <v>1</v>
      </c>
      <c r="L39" s="64">
        <v>0</v>
      </c>
      <c r="M39" s="65">
        <v>0</v>
      </c>
      <c r="N39" s="61">
        <v>0</v>
      </c>
      <c r="O39" s="62" t="str">
        <f t="shared" si="2"/>
        <v>-----</v>
      </c>
      <c r="P39" s="60">
        <f t="shared" si="16"/>
        <v>1</v>
      </c>
      <c r="Q39" s="61">
        <f t="shared" si="16"/>
        <v>-1</v>
      </c>
      <c r="R39" s="62">
        <f t="shared" si="3"/>
        <v>-0.5</v>
      </c>
      <c r="S39" s="93">
        <v>0</v>
      </c>
      <c r="T39" s="64">
        <v>-1</v>
      </c>
      <c r="U39" s="93">
        <v>1</v>
      </c>
      <c r="V39" s="64">
        <v>0</v>
      </c>
    </row>
    <row r="40" spans="1:22" ht="12" customHeight="1" x14ac:dyDescent="0.4">
      <c r="A40" s="52"/>
      <c r="B40" s="10" t="s">
        <v>29</v>
      </c>
      <c r="C40" s="94" t="s">
        <v>78</v>
      </c>
      <c r="D40" s="60">
        <f t="shared" si="15"/>
        <v>0</v>
      </c>
      <c r="E40" s="61">
        <f t="shared" si="15"/>
        <v>0</v>
      </c>
      <c r="F40" s="62" t="str">
        <f t="shared" si="1"/>
        <v>-----</v>
      </c>
      <c r="G40" s="93">
        <v>0</v>
      </c>
      <c r="H40" s="64">
        <v>0</v>
      </c>
      <c r="I40" s="93">
        <v>0</v>
      </c>
      <c r="J40" s="64">
        <v>0</v>
      </c>
      <c r="K40" s="93">
        <v>0</v>
      </c>
      <c r="L40" s="64">
        <v>0</v>
      </c>
      <c r="M40" s="65">
        <v>0</v>
      </c>
      <c r="N40" s="61">
        <v>0</v>
      </c>
      <c r="O40" s="62" t="str">
        <f t="shared" si="2"/>
        <v>-----</v>
      </c>
      <c r="P40" s="60">
        <f t="shared" si="16"/>
        <v>0</v>
      </c>
      <c r="Q40" s="61">
        <f t="shared" si="16"/>
        <v>0</v>
      </c>
      <c r="R40" s="62" t="str">
        <f t="shared" si="3"/>
        <v>-----</v>
      </c>
      <c r="S40" s="93">
        <v>0</v>
      </c>
      <c r="T40" s="64">
        <v>0</v>
      </c>
      <c r="U40" s="93">
        <v>0</v>
      </c>
      <c r="V40" s="64">
        <v>0</v>
      </c>
    </row>
    <row r="41" spans="1:22" ht="12" customHeight="1" x14ac:dyDescent="0.4">
      <c r="A41" s="52"/>
      <c r="B41" s="80" t="s">
        <v>52</v>
      </c>
      <c r="C41" s="92" t="s">
        <v>60</v>
      </c>
      <c r="D41" s="82">
        <f t="shared" si="15"/>
        <v>5</v>
      </c>
      <c r="E41" s="83">
        <f t="shared" si="15"/>
        <v>1</v>
      </c>
      <c r="F41" s="84">
        <f t="shared" si="1"/>
        <v>0.25</v>
      </c>
      <c r="G41" s="99">
        <v>0</v>
      </c>
      <c r="H41" s="86">
        <v>0</v>
      </c>
      <c r="I41" s="99">
        <v>0</v>
      </c>
      <c r="J41" s="86">
        <v>0</v>
      </c>
      <c r="K41" s="99">
        <v>5</v>
      </c>
      <c r="L41" s="86">
        <v>1</v>
      </c>
      <c r="M41" s="87">
        <v>0</v>
      </c>
      <c r="N41" s="83">
        <v>0</v>
      </c>
      <c r="O41" s="84" t="str">
        <f t="shared" si="2"/>
        <v>-----</v>
      </c>
      <c r="P41" s="82">
        <f t="shared" si="16"/>
        <v>5</v>
      </c>
      <c r="Q41" s="83">
        <f t="shared" si="16"/>
        <v>1</v>
      </c>
      <c r="R41" s="84">
        <f t="shared" si="3"/>
        <v>0.25</v>
      </c>
      <c r="S41" s="99">
        <v>0</v>
      </c>
      <c r="T41" s="86">
        <v>0</v>
      </c>
      <c r="U41" s="99">
        <v>5</v>
      </c>
      <c r="V41" s="86">
        <v>1</v>
      </c>
    </row>
    <row r="42" spans="1:22" ht="12" customHeight="1" x14ac:dyDescent="0.4">
      <c r="A42" s="52" t="s">
        <v>61</v>
      </c>
      <c r="B42" s="4"/>
      <c r="C42" s="88" t="s">
        <v>18</v>
      </c>
      <c r="D42" s="44">
        <f>SUM(D43:D49)</f>
        <v>24</v>
      </c>
      <c r="E42" s="45">
        <f>SUM(E43:E49)</f>
        <v>8</v>
      </c>
      <c r="F42" s="38">
        <f t="shared" si="1"/>
        <v>0.5</v>
      </c>
      <c r="G42" s="97">
        <f t="shared" ref="G42:N42" si="17">SUM(G43:G49)</f>
        <v>0</v>
      </c>
      <c r="H42" s="47">
        <f t="shared" si="17"/>
        <v>0</v>
      </c>
      <c r="I42" s="97">
        <f t="shared" si="17"/>
        <v>4</v>
      </c>
      <c r="J42" s="47">
        <f t="shared" si="17"/>
        <v>3</v>
      </c>
      <c r="K42" s="97">
        <f t="shared" si="17"/>
        <v>20</v>
      </c>
      <c r="L42" s="47">
        <f t="shared" si="17"/>
        <v>5</v>
      </c>
      <c r="M42" s="89">
        <f t="shared" si="17"/>
        <v>0</v>
      </c>
      <c r="N42" s="51">
        <f t="shared" si="17"/>
        <v>0</v>
      </c>
      <c r="O42" s="38" t="str">
        <f t="shared" si="2"/>
        <v>-----</v>
      </c>
      <c r="P42" s="89">
        <f>SUM(P43:P49)</f>
        <v>24</v>
      </c>
      <c r="Q42" s="98">
        <f>SUM(Q43:Q49)</f>
        <v>8</v>
      </c>
      <c r="R42" s="38">
        <f t="shared" si="3"/>
        <v>0.5</v>
      </c>
      <c r="S42" s="97">
        <f>SUM(S43:S49)</f>
        <v>4</v>
      </c>
      <c r="T42" s="47">
        <f>SUM(T43:T49)</f>
        <v>3</v>
      </c>
      <c r="U42" s="97">
        <f>SUM(U43:U49)</f>
        <v>20</v>
      </c>
      <c r="V42" s="47">
        <f>SUM(V43:V49)</f>
        <v>5</v>
      </c>
    </row>
    <row r="43" spans="1:22" ht="12" customHeight="1" x14ac:dyDescent="0.4">
      <c r="A43" s="52"/>
      <c r="B43" s="10"/>
      <c r="C43" s="96" t="s">
        <v>62</v>
      </c>
      <c r="D43" s="54">
        <f t="shared" ref="D43:E49" si="18">SUM(G43,I43,K43)</f>
        <v>10</v>
      </c>
      <c r="E43" s="55">
        <f t="shared" si="18"/>
        <v>6</v>
      </c>
      <c r="F43" s="42">
        <f t="shared" si="1"/>
        <v>1.5</v>
      </c>
      <c r="G43" s="95">
        <v>0</v>
      </c>
      <c r="H43" s="57">
        <v>0</v>
      </c>
      <c r="I43" s="95">
        <v>0</v>
      </c>
      <c r="J43" s="57">
        <v>0</v>
      </c>
      <c r="K43" s="95">
        <v>10</v>
      </c>
      <c r="L43" s="57">
        <v>6</v>
      </c>
      <c r="M43" s="58">
        <v>0</v>
      </c>
      <c r="N43" s="55">
        <v>0</v>
      </c>
      <c r="O43" s="42" t="str">
        <f t="shared" si="2"/>
        <v>-----</v>
      </c>
      <c r="P43" s="54">
        <f t="shared" ref="P43:Q49" si="19">SUM(S43,U43)</f>
        <v>10</v>
      </c>
      <c r="Q43" s="55">
        <f t="shared" si="19"/>
        <v>6</v>
      </c>
      <c r="R43" s="42">
        <f t="shared" si="3"/>
        <v>1.5</v>
      </c>
      <c r="S43" s="95">
        <v>0</v>
      </c>
      <c r="T43" s="57">
        <v>0</v>
      </c>
      <c r="U43" s="95">
        <v>10</v>
      </c>
      <c r="V43" s="57">
        <v>6</v>
      </c>
    </row>
    <row r="44" spans="1:22" ht="12" customHeight="1" x14ac:dyDescent="0.4">
      <c r="A44" s="52"/>
      <c r="B44" s="10" t="s">
        <v>77</v>
      </c>
      <c r="C44" s="94" t="s">
        <v>63</v>
      </c>
      <c r="D44" s="60">
        <f t="shared" si="18"/>
        <v>2</v>
      </c>
      <c r="E44" s="61">
        <f t="shared" si="18"/>
        <v>-1</v>
      </c>
      <c r="F44" s="62">
        <f t="shared" si="1"/>
        <v>-0.33333333333333331</v>
      </c>
      <c r="G44" s="93">
        <v>0</v>
      </c>
      <c r="H44" s="64">
        <v>0</v>
      </c>
      <c r="I44" s="93">
        <v>0</v>
      </c>
      <c r="J44" s="64">
        <v>-1</v>
      </c>
      <c r="K44" s="93">
        <v>2</v>
      </c>
      <c r="L44" s="64">
        <v>0</v>
      </c>
      <c r="M44" s="65">
        <v>0</v>
      </c>
      <c r="N44" s="61">
        <v>0</v>
      </c>
      <c r="O44" s="62" t="str">
        <f t="shared" si="2"/>
        <v>-----</v>
      </c>
      <c r="P44" s="60">
        <f t="shared" si="19"/>
        <v>2</v>
      </c>
      <c r="Q44" s="61">
        <f t="shared" si="19"/>
        <v>-1</v>
      </c>
      <c r="R44" s="62">
        <f t="shared" si="3"/>
        <v>-0.33333333333333331</v>
      </c>
      <c r="S44" s="93">
        <v>0</v>
      </c>
      <c r="T44" s="64">
        <v>-1</v>
      </c>
      <c r="U44" s="93">
        <v>2</v>
      </c>
      <c r="V44" s="64">
        <v>0</v>
      </c>
    </row>
    <row r="45" spans="1:22" ht="12" customHeight="1" x14ac:dyDescent="0.4">
      <c r="A45" s="52"/>
      <c r="B45" s="10" t="s">
        <v>76</v>
      </c>
      <c r="C45" s="94" t="s">
        <v>75</v>
      </c>
      <c r="D45" s="60">
        <f t="shared" si="18"/>
        <v>4</v>
      </c>
      <c r="E45" s="61">
        <f t="shared" si="18"/>
        <v>3</v>
      </c>
      <c r="F45" s="62">
        <f t="shared" si="1"/>
        <v>3</v>
      </c>
      <c r="G45" s="93">
        <v>0</v>
      </c>
      <c r="H45" s="64">
        <v>0</v>
      </c>
      <c r="I45" s="93">
        <v>2</v>
      </c>
      <c r="J45" s="64">
        <v>2</v>
      </c>
      <c r="K45" s="93">
        <v>2</v>
      </c>
      <c r="L45" s="64">
        <v>1</v>
      </c>
      <c r="M45" s="65">
        <v>0</v>
      </c>
      <c r="N45" s="61">
        <v>0</v>
      </c>
      <c r="O45" s="62" t="str">
        <f t="shared" si="2"/>
        <v>-----</v>
      </c>
      <c r="P45" s="60">
        <f t="shared" si="19"/>
        <v>4</v>
      </c>
      <c r="Q45" s="61">
        <f t="shared" si="19"/>
        <v>3</v>
      </c>
      <c r="R45" s="62">
        <f t="shared" si="3"/>
        <v>3</v>
      </c>
      <c r="S45" s="93">
        <v>2</v>
      </c>
      <c r="T45" s="64">
        <v>2</v>
      </c>
      <c r="U45" s="93">
        <v>2</v>
      </c>
      <c r="V45" s="64">
        <v>1</v>
      </c>
    </row>
    <row r="46" spans="1:22" ht="12" customHeight="1" x14ac:dyDescent="0.4">
      <c r="A46" s="52"/>
      <c r="B46" s="10" t="s">
        <v>29</v>
      </c>
      <c r="C46" s="94" t="s">
        <v>74</v>
      </c>
      <c r="D46" s="60">
        <f t="shared" si="18"/>
        <v>3</v>
      </c>
      <c r="E46" s="61">
        <f t="shared" si="18"/>
        <v>1</v>
      </c>
      <c r="F46" s="62">
        <f t="shared" si="1"/>
        <v>0.5</v>
      </c>
      <c r="G46" s="93">
        <v>0</v>
      </c>
      <c r="H46" s="64">
        <v>0</v>
      </c>
      <c r="I46" s="93">
        <v>1</v>
      </c>
      <c r="J46" s="64">
        <v>1</v>
      </c>
      <c r="K46" s="93">
        <v>2</v>
      </c>
      <c r="L46" s="64">
        <v>0</v>
      </c>
      <c r="M46" s="65">
        <v>0</v>
      </c>
      <c r="N46" s="61">
        <v>0</v>
      </c>
      <c r="O46" s="62" t="str">
        <f t="shared" si="2"/>
        <v>-----</v>
      </c>
      <c r="P46" s="60">
        <f t="shared" si="19"/>
        <v>3</v>
      </c>
      <c r="Q46" s="61">
        <f t="shared" si="19"/>
        <v>1</v>
      </c>
      <c r="R46" s="62">
        <f t="shared" si="3"/>
        <v>0.5</v>
      </c>
      <c r="S46" s="93">
        <v>1</v>
      </c>
      <c r="T46" s="64">
        <v>1</v>
      </c>
      <c r="U46" s="93">
        <v>2</v>
      </c>
      <c r="V46" s="64">
        <v>0</v>
      </c>
    </row>
    <row r="47" spans="1:22" ht="12" customHeight="1" x14ac:dyDescent="0.4">
      <c r="A47" s="52"/>
      <c r="B47" s="10" t="s">
        <v>32</v>
      </c>
      <c r="C47" s="94" t="s">
        <v>73</v>
      </c>
      <c r="D47" s="60">
        <f t="shared" si="18"/>
        <v>1</v>
      </c>
      <c r="E47" s="61">
        <f t="shared" si="18"/>
        <v>0</v>
      </c>
      <c r="F47" s="62">
        <f t="shared" si="1"/>
        <v>0</v>
      </c>
      <c r="G47" s="93">
        <v>0</v>
      </c>
      <c r="H47" s="64">
        <v>0</v>
      </c>
      <c r="I47" s="93">
        <v>0</v>
      </c>
      <c r="J47" s="64">
        <v>0</v>
      </c>
      <c r="K47" s="93">
        <v>1</v>
      </c>
      <c r="L47" s="64">
        <v>0</v>
      </c>
      <c r="M47" s="65">
        <v>0</v>
      </c>
      <c r="N47" s="61">
        <v>0</v>
      </c>
      <c r="O47" s="62" t="str">
        <f t="shared" si="2"/>
        <v>-----</v>
      </c>
      <c r="P47" s="60">
        <f t="shared" si="19"/>
        <v>1</v>
      </c>
      <c r="Q47" s="61">
        <f t="shared" si="19"/>
        <v>0</v>
      </c>
      <c r="R47" s="62">
        <f t="shared" si="3"/>
        <v>0</v>
      </c>
      <c r="S47" s="93">
        <v>0</v>
      </c>
      <c r="T47" s="64">
        <v>0</v>
      </c>
      <c r="U47" s="93">
        <v>1</v>
      </c>
      <c r="V47" s="64">
        <v>0</v>
      </c>
    </row>
    <row r="48" spans="1:22" ht="12" customHeight="1" x14ac:dyDescent="0.4">
      <c r="A48" s="52"/>
      <c r="B48" s="10"/>
      <c r="C48" s="94" t="s">
        <v>68</v>
      </c>
      <c r="D48" s="60">
        <f t="shared" si="18"/>
        <v>2</v>
      </c>
      <c r="E48" s="61">
        <f t="shared" si="18"/>
        <v>-2</v>
      </c>
      <c r="F48" s="62">
        <f t="shared" si="1"/>
        <v>-0.5</v>
      </c>
      <c r="G48" s="93">
        <v>0</v>
      </c>
      <c r="H48" s="64">
        <v>0</v>
      </c>
      <c r="I48" s="93">
        <v>1</v>
      </c>
      <c r="J48" s="64">
        <v>1</v>
      </c>
      <c r="K48" s="93">
        <v>1</v>
      </c>
      <c r="L48" s="64">
        <v>-3</v>
      </c>
      <c r="M48" s="65">
        <v>0</v>
      </c>
      <c r="N48" s="61">
        <v>0</v>
      </c>
      <c r="O48" s="62" t="str">
        <f t="shared" si="2"/>
        <v>-----</v>
      </c>
      <c r="P48" s="60">
        <f t="shared" si="19"/>
        <v>2</v>
      </c>
      <c r="Q48" s="61">
        <f t="shared" si="19"/>
        <v>-2</v>
      </c>
      <c r="R48" s="62">
        <f t="shared" si="3"/>
        <v>-0.5</v>
      </c>
      <c r="S48" s="93">
        <v>1</v>
      </c>
      <c r="T48" s="64">
        <v>1</v>
      </c>
      <c r="U48" s="93">
        <v>1</v>
      </c>
      <c r="V48" s="64">
        <v>-3</v>
      </c>
    </row>
    <row r="49" spans="1:22" ht="12" customHeight="1" x14ac:dyDescent="0.4">
      <c r="A49" s="80"/>
      <c r="B49" s="66"/>
      <c r="C49" s="92" t="s">
        <v>69</v>
      </c>
      <c r="D49" s="68">
        <f t="shared" si="18"/>
        <v>2</v>
      </c>
      <c r="E49" s="69">
        <f t="shared" si="18"/>
        <v>1</v>
      </c>
      <c r="F49" s="70">
        <f t="shared" si="1"/>
        <v>1</v>
      </c>
      <c r="G49" s="91">
        <v>0</v>
      </c>
      <c r="H49" s="72">
        <v>0</v>
      </c>
      <c r="I49" s="91">
        <v>0</v>
      </c>
      <c r="J49" s="72">
        <v>0</v>
      </c>
      <c r="K49" s="91">
        <v>2</v>
      </c>
      <c r="L49" s="72">
        <v>1</v>
      </c>
      <c r="M49" s="73">
        <v>0</v>
      </c>
      <c r="N49" s="69">
        <v>0</v>
      </c>
      <c r="O49" s="70" t="str">
        <f t="shared" si="2"/>
        <v>-----</v>
      </c>
      <c r="P49" s="68">
        <f t="shared" si="19"/>
        <v>2</v>
      </c>
      <c r="Q49" s="69">
        <f t="shared" si="19"/>
        <v>1</v>
      </c>
      <c r="R49" s="70">
        <f t="shared" si="3"/>
        <v>1</v>
      </c>
      <c r="S49" s="91">
        <v>0</v>
      </c>
      <c r="T49" s="72">
        <v>0</v>
      </c>
      <c r="U49" s="91">
        <v>2</v>
      </c>
      <c r="V49" s="72">
        <v>1</v>
      </c>
    </row>
    <row r="50" spans="1:22" ht="12" hidden="1" customHeight="1" x14ac:dyDescent="0.4">
      <c r="A50" s="90"/>
      <c r="B50" s="90"/>
    </row>
    <row r="51" spans="1:22" ht="12" hidden="1" customHeight="1" x14ac:dyDescent="0.4">
      <c r="A51" s="90"/>
      <c r="B51" s="90"/>
    </row>
    <row r="52" spans="1:22" ht="12" hidden="1" customHeight="1" x14ac:dyDescent="0.4">
      <c r="A52" s="90"/>
      <c r="B52" s="90"/>
    </row>
    <row r="53" spans="1:22" ht="12" hidden="1" customHeight="1" x14ac:dyDescent="0.4"/>
    <row r="54" spans="1:22" ht="12" hidden="1" customHeight="1" x14ac:dyDescent="0.4"/>
    <row r="55" spans="1:22" ht="12" hidden="1" customHeight="1" x14ac:dyDescent="0.4">
      <c r="A55" s="2" t="s">
        <v>98</v>
      </c>
    </row>
    <row r="56" spans="1:22" ht="12" customHeight="1" x14ac:dyDescent="0.4"/>
    <row r="57" spans="1:22" ht="12" customHeight="1" x14ac:dyDescent="0.4"/>
    <row r="58" spans="1:22" ht="12" customHeight="1" x14ac:dyDescent="0.4"/>
    <row r="59" spans="1:22" ht="12" customHeight="1" x14ac:dyDescent="0.4"/>
  </sheetData>
  <phoneticPr fontId="3"/>
  <pageMargins left="0.39370078740157483" right="0.19685039370078741" top="0.82677165354330717" bottom="0" header="0.51181102362204722" footer="0"/>
  <pageSetup paperSize="9" scale="81" orientation="landscape" horizontalDpi="4294967293" verticalDpi="300" r:id="rId1"/>
  <headerFooter alignWithMargins="0">
    <oddHeader>&amp;C&amp;"ＭＳ 明朝,太字"&amp;12所属別（関連）交通事故発生状況表&amp;R&amp;"ＭＳ ゴシック,標準"&amp;9
表番号 1001-1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24</vt:i4>
      </vt:variant>
    </vt:vector>
  </HeadingPairs>
  <TitlesOfParts>
    <vt:vector size="36" baseType="lpstr">
      <vt:lpstr>全事故（６月中）</vt:lpstr>
      <vt:lpstr>全事故（６月末）</vt:lpstr>
      <vt:lpstr>高齢者関連（６月中）</vt:lpstr>
      <vt:lpstr>高齢者関連（６月末）</vt:lpstr>
      <vt:lpstr>こども関連（６月中）</vt:lpstr>
      <vt:lpstr>こども関連（６月末）</vt:lpstr>
      <vt:lpstr>自転車関連（６月中）</vt:lpstr>
      <vt:lpstr>自転車関連（６月末）</vt:lpstr>
      <vt:lpstr>歩行者関連（６月中）</vt:lpstr>
      <vt:lpstr>歩行者関連（６月末）</vt:lpstr>
      <vt:lpstr>二輪車関連（６月中）</vt:lpstr>
      <vt:lpstr>二輪車関連（６月末）</vt:lpstr>
      <vt:lpstr>'こども関連（６月中）'!Print_Area</vt:lpstr>
      <vt:lpstr>'こども関連（６月末）'!Print_Area</vt:lpstr>
      <vt:lpstr>'高齢者関連（６月中）'!Print_Area</vt:lpstr>
      <vt:lpstr>'高齢者関連（６月末）'!Print_Area</vt:lpstr>
      <vt:lpstr>'自転車関連（６月中）'!Print_Area</vt:lpstr>
      <vt:lpstr>'自転車関連（６月末）'!Print_Area</vt:lpstr>
      <vt:lpstr>'全事故（６月中）'!Print_Area</vt:lpstr>
      <vt:lpstr>'全事故（６月末）'!Print_Area</vt:lpstr>
      <vt:lpstr>'二輪車関連（６月中）'!Print_Area</vt:lpstr>
      <vt:lpstr>'二輪車関連（６月末）'!Print_Area</vt:lpstr>
      <vt:lpstr>'歩行者関連（６月中）'!Print_Area</vt:lpstr>
      <vt:lpstr>'歩行者関連（６月末）'!Print_Area</vt:lpstr>
      <vt:lpstr>'こども関連（６月中）'!Print_Titles</vt:lpstr>
      <vt:lpstr>'こども関連（６月末）'!Print_Titles</vt:lpstr>
      <vt:lpstr>'高齢者関連（６月中）'!Print_Titles</vt:lpstr>
      <vt:lpstr>'高齢者関連（６月末）'!Print_Titles</vt:lpstr>
      <vt:lpstr>'自転車関連（６月中）'!Print_Titles</vt:lpstr>
      <vt:lpstr>'自転車関連（６月末）'!Print_Titles</vt:lpstr>
      <vt:lpstr>'全事故（６月中）'!Print_Titles</vt:lpstr>
      <vt:lpstr>'全事故（６月末）'!Print_Titles</vt:lpstr>
      <vt:lpstr>'二輪車関連（６月中）'!Print_Titles</vt:lpstr>
      <vt:lpstr>'二輪車関連（６月末）'!Print_Titles</vt:lpstr>
      <vt:lpstr>'歩行者関連（６月中）'!Print_Titles</vt:lpstr>
      <vt:lpstr>'歩行者関連（６月末）'!Print_Titles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2026-07-09T04:12:54Z</dcterms:created>
  <dcterms:modified xsi:type="dcterms:W3CDTF">2026-07-16T01:51:17Z</dcterms:modified>
</cp:coreProperties>
</file>