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00" windowHeight="7740" activeTab="1"/>
  </bookViews>
  <sheets>
    <sheet name="飲酒運転事故（５月中）" sheetId="1" r:id="rId1"/>
    <sheet name="飲酒運転事故（５月末）" sheetId="2" r:id="rId2"/>
  </sheets>
  <definedNames>
    <definedName name="_xlnm.Print_Area" localSheetId="0">'飲酒運転事故（５月中）'!$A$5:$V$59</definedName>
    <definedName name="_xlnm.Print_Area" localSheetId="1">'飲酒運転事故（５月末）'!$A$5:$V$59</definedName>
    <definedName name="_xlnm.Print_Titles" localSheetId="0">'飲酒運転事故（５月中）'!$1:$4</definedName>
    <definedName name="_xlnm.Print_Titles" localSheetId="1">'飲酒運転事故（５月末）'!$1:$4</definedName>
    <definedName name="市町村ＩＤ" localSheetId="0">#REF!</definedName>
    <definedName name="市町村ＩＤ" localSheetId="1">#REF!</definedName>
    <definedName name="市町村ＩＤ">#REF!</definedName>
    <definedName name="所属ＩＤ" localSheetId="0">#REF!</definedName>
    <definedName name="所属ＩＤ" localSheetId="1">#REF!</definedName>
    <definedName name="所属ＩＤ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F9" i="2" s="1"/>
  <c r="O9" i="2"/>
  <c r="P9" i="2"/>
  <c r="Q9" i="2"/>
  <c r="R9" i="2" s="1"/>
  <c r="G10" i="2"/>
  <c r="H10" i="2"/>
  <c r="I10" i="2"/>
  <c r="J10" i="2"/>
  <c r="K10" i="2"/>
  <c r="L10" i="2"/>
  <c r="M10" i="2"/>
  <c r="N10" i="2"/>
  <c r="O10" i="2"/>
  <c r="S10" i="2"/>
  <c r="T10" i="2"/>
  <c r="U10" i="2"/>
  <c r="V10" i="2"/>
  <c r="D11" i="2"/>
  <c r="E11" i="2"/>
  <c r="F11" i="2" s="1"/>
  <c r="O11" i="2"/>
  <c r="P11" i="2"/>
  <c r="Q11" i="2"/>
  <c r="R11" i="2" s="1"/>
  <c r="D12" i="2"/>
  <c r="E12" i="2"/>
  <c r="O12" i="2"/>
  <c r="P12" i="2"/>
  <c r="Q12" i="2"/>
  <c r="R12" i="2" s="1"/>
  <c r="D13" i="2"/>
  <c r="E13" i="2"/>
  <c r="F13" i="2" s="1"/>
  <c r="O13" i="2"/>
  <c r="P13" i="2"/>
  <c r="Q13" i="2"/>
  <c r="R13" i="2" s="1"/>
  <c r="D14" i="2"/>
  <c r="E14" i="2"/>
  <c r="O14" i="2"/>
  <c r="P14" i="2"/>
  <c r="Q14" i="2"/>
  <c r="R14" i="2" s="1"/>
  <c r="D15" i="2"/>
  <c r="E15" i="2"/>
  <c r="F15" i="2" s="1"/>
  <c r="O15" i="2"/>
  <c r="P15" i="2"/>
  <c r="Q15" i="2"/>
  <c r="R15" i="2" s="1"/>
  <c r="D16" i="2"/>
  <c r="E16" i="2"/>
  <c r="O16" i="2"/>
  <c r="P16" i="2"/>
  <c r="Q16" i="2"/>
  <c r="R16" i="2" s="1"/>
  <c r="D17" i="2"/>
  <c r="E17" i="2"/>
  <c r="F17" i="2" s="1"/>
  <c r="O17" i="2"/>
  <c r="P17" i="2"/>
  <c r="Q17" i="2"/>
  <c r="R17" i="2" s="1"/>
  <c r="D18" i="2"/>
  <c r="E18" i="2"/>
  <c r="O18" i="2"/>
  <c r="P18" i="2"/>
  <c r="Q18" i="2"/>
  <c r="R18" i="2" s="1"/>
  <c r="D19" i="2"/>
  <c r="E19" i="2"/>
  <c r="F19" i="2" s="1"/>
  <c r="O19" i="2"/>
  <c r="P19" i="2"/>
  <c r="Q19" i="2"/>
  <c r="R19" i="2" s="1"/>
  <c r="D20" i="2"/>
  <c r="E20" i="2"/>
  <c r="O20" i="2"/>
  <c r="P20" i="2"/>
  <c r="Q20" i="2"/>
  <c r="R20" i="2" s="1"/>
  <c r="D21" i="2"/>
  <c r="E21" i="2"/>
  <c r="F21" i="2" s="1"/>
  <c r="O21" i="2"/>
  <c r="P21" i="2"/>
  <c r="Q21" i="2"/>
  <c r="R21" i="2" s="1"/>
  <c r="D22" i="2"/>
  <c r="E22" i="2"/>
  <c r="O22" i="2"/>
  <c r="P22" i="2"/>
  <c r="Q22" i="2"/>
  <c r="R22" i="2" s="1"/>
  <c r="D23" i="2"/>
  <c r="E23" i="2"/>
  <c r="F23" i="2" s="1"/>
  <c r="O23" i="2"/>
  <c r="P23" i="2"/>
  <c r="Q23" i="2"/>
  <c r="R23" i="2" s="1"/>
  <c r="D24" i="2"/>
  <c r="E24" i="2"/>
  <c r="O24" i="2"/>
  <c r="P24" i="2"/>
  <c r="Q24" i="2"/>
  <c r="R24" i="2" s="1"/>
  <c r="D25" i="2"/>
  <c r="E25" i="2"/>
  <c r="F25" i="2" s="1"/>
  <c r="O25" i="2"/>
  <c r="P25" i="2"/>
  <c r="Q25" i="2"/>
  <c r="R25" i="2" s="1"/>
  <c r="G26" i="2"/>
  <c r="H26" i="2"/>
  <c r="I26" i="2"/>
  <c r="J26" i="2"/>
  <c r="K26" i="2"/>
  <c r="L26" i="2"/>
  <c r="M26" i="2"/>
  <c r="N26" i="2"/>
  <c r="O26" i="2"/>
  <c r="S26" i="2"/>
  <c r="T26" i="2"/>
  <c r="U26" i="2"/>
  <c r="V26" i="2"/>
  <c r="D27" i="2"/>
  <c r="E27" i="2"/>
  <c r="F27" i="2" s="1"/>
  <c r="O27" i="2"/>
  <c r="P27" i="2"/>
  <c r="Q27" i="2"/>
  <c r="R27" i="2" s="1"/>
  <c r="D28" i="2"/>
  <c r="E28" i="2"/>
  <c r="O28" i="2"/>
  <c r="P28" i="2"/>
  <c r="Q28" i="2"/>
  <c r="R28" i="2" s="1"/>
  <c r="D29" i="2"/>
  <c r="E29" i="2"/>
  <c r="F29" i="2" s="1"/>
  <c r="O29" i="2"/>
  <c r="P29" i="2"/>
  <c r="Q29" i="2"/>
  <c r="R29" i="2" s="1"/>
  <c r="D30" i="2"/>
  <c r="E30" i="2"/>
  <c r="O30" i="2"/>
  <c r="P30" i="2"/>
  <c r="Q30" i="2"/>
  <c r="R30" i="2" s="1"/>
  <c r="D31" i="2"/>
  <c r="E31" i="2"/>
  <c r="F31" i="2" s="1"/>
  <c r="O31" i="2"/>
  <c r="P31" i="2"/>
  <c r="Q31" i="2"/>
  <c r="R31" i="2" s="1"/>
  <c r="D32" i="2"/>
  <c r="E32" i="2"/>
  <c r="O32" i="2"/>
  <c r="P32" i="2"/>
  <c r="Q32" i="2"/>
  <c r="R32" i="2" s="1"/>
  <c r="D33" i="2"/>
  <c r="E33" i="2"/>
  <c r="F33" i="2" s="1"/>
  <c r="O33" i="2"/>
  <c r="P33" i="2"/>
  <c r="Q33" i="2"/>
  <c r="R33" i="2" s="1"/>
  <c r="D34" i="2"/>
  <c r="E34" i="2"/>
  <c r="O34" i="2"/>
  <c r="P34" i="2"/>
  <c r="Q34" i="2"/>
  <c r="R34" i="2" s="1"/>
  <c r="D35" i="2"/>
  <c r="E35" i="2"/>
  <c r="F35" i="2" s="1"/>
  <c r="O35" i="2"/>
  <c r="P35" i="2"/>
  <c r="Q35" i="2"/>
  <c r="R35" i="2" s="1"/>
  <c r="D36" i="2"/>
  <c r="E36" i="2"/>
  <c r="O36" i="2"/>
  <c r="P36" i="2"/>
  <c r="Q36" i="2"/>
  <c r="R36" i="2" s="1"/>
  <c r="G37" i="2"/>
  <c r="H37" i="2"/>
  <c r="I37" i="2"/>
  <c r="J37" i="2"/>
  <c r="K37" i="2"/>
  <c r="L37" i="2"/>
  <c r="M37" i="2"/>
  <c r="N37" i="2"/>
  <c r="O37" i="2" s="1"/>
  <c r="S37" i="2"/>
  <c r="T37" i="2"/>
  <c r="U37" i="2"/>
  <c r="V37" i="2"/>
  <c r="D38" i="2"/>
  <c r="E38" i="2"/>
  <c r="O38" i="2"/>
  <c r="P38" i="2"/>
  <c r="Q38" i="2"/>
  <c r="D39" i="2"/>
  <c r="E39" i="2"/>
  <c r="F39" i="2"/>
  <c r="O39" i="2"/>
  <c r="P39" i="2"/>
  <c r="Q39" i="2"/>
  <c r="R39" i="2"/>
  <c r="D40" i="2"/>
  <c r="E40" i="2"/>
  <c r="F40" i="2" s="1"/>
  <c r="O40" i="2"/>
  <c r="P40" i="2"/>
  <c r="Q40" i="2"/>
  <c r="D41" i="2"/>
  <c r="E41" i="2"/>
  <c r="F41" i="2"/>
  <c r="O41" i="2"/>
  <c r="P41" i="2"/>
  <c r="Q41" i="2"/>
  <c r="R41" i="2"/>
  <c r="G42" i="2"/>
  <c r="H42" i="2"/>
  <c r="I42" i="2"/>
  <c r="J42" i="2"/>
  <c r="K42" i="2"/>
  <c r="L42" i="2"/>
  <c r="M42" i="2"/>
  <c r="N42" i="2"/>
  <c r="O42" i="2" s="1"/>
  <c r="S42" i="2"/>
  <c r="T42" i="2"/>
  <c r="U42" i="2"/>
  <c r="V42" i="2"/>
  <c r="D43" i="2"/>
  <c r="E43" i="2"/>
  <c r="F43" i="2"/>
  <c r="O43" i="2"/>
  <c r="P43" i="2"/>
  <c r="Q43" i="2"/>
  <c r="R43" i="2"/>
  <c r="D44" i="2"/>
  <c r="E44" i="2"/>
  <c r="F44" i="2" s="1"/>
  <c r="O44" i="2"/>
  <c r="P44" i="2"/>
  <c r="Q44" i="2"/>
  <c r="D45" i="2"/>
  <c r="E45" i="2"/>
  <c r="F45" i="2"/>
  <c r="O45" i="2"/>
  <c r="P45" i="2"/>
  <c r="Q45" i="2"/>
  <c r="R45" i="2"/>
  <c r="D46" i="2"/>
  <c r="E46" i="2"/>
  <c r="F46" i="2" s="1"/>
  <c r="O46" i="2"/>
  <c r="P46" i="2"/>
  <c r="Q46" i="2"/>
  <c r="D47" i="2"/>
  <c r="E47" i="2"/>
  <c r="F47" i="2"/>
  <c r="O47" i="2"/>
  <c r="P47" i="2"/>
  <c r="Q47" i="2"/>
  <c r="R47" i="2"/>
  <c r="D48" i="2"/>
  <c r="E48" i="2"/>
  <c r="F48" i="2" s="1"/>
  <c r="O48" i="2"/>
  <c r="P48" i="2"/>
  <c r="Q48" i="2"/>
  <c r="D49" i="2"/>
  <c r="E49" i="2"/>
  <c r="F49" i="2"/>
  <c r="O49" i="2"/>
  <c r="P49" i="2"/>
  <c r="Q49" i="2"/>
  <c r="R49" i="2"/>
  <c r="P42" i="2" l="1"/>
  <c r="D42" i="2"/>
  <c r="P37" i="2"/>
  <c r="D37" i="2"/>
  <c r="E37" i="2"/>
  <c r="V5" i="2"/>
  <c r="T5" i="2"/>
  <c r="M5" i="2"/>
  <c r="K5" i="2"/>
  <c r="I5" i="2"/>
  <c r="G5" i="2"/>
  <c r="R48" i="2"/>
  <c r="R46" i="2"/>
  <c r="R44" i="2"/>
  <c r="R40" i="2"/>
  <c r="Q37" i="2"/>
  <c r="F36" i="2"/>
  <c r="F34" i="2"/>
  <c r="F32" i="2"/>
  <c r="F30" i="2"/>
  <c r="F28" i="2"/>
  <c r="P26" i="2"/>
  <c r="D26" i="2"/>
  <c r="F24" i="2"/>
  <c r="F22" i="2"/>
  <c r="F20" i="2"/>
  <c r="F18" i="2"/>
  <c r="F16" i="2"/>
  <c r="F14" i="2"/>
  <c r="F12" i="2"/>
  <c r="P10" i="2"/>
  <c r="D10" i="2"/>
  <c r="U5" i="2"/>
  <c r="S5" i="2"/>
  <c r="N5" i="2"/>
  <c r="L5" i="2"/>
  <c r="J5" i="2"/>
  <c r="H5" i="2"/>
  <c r="P5" i="2"/>
  <c r="D5" i="2"/>
  <c r="Q42" i="2"/>
  <c r="R42" i="2" s="1"/>
  <c r="E42" i="2"/>
  <c r="F42" i="2" s="1"/>
  <c r="Q26" i="2"/>
  <c r="R26" i="2" s="1"/>
  <c r="E26" i="2"/>
  <c r="F26" i="2" s="1"/>
  <c r="Q10" i="2"/>
  <c r="Q5" i="2" s="1"/>
  <c r="E10" i="2"/>
  <c r="E5" i="2" s="1"/>
  <c r="R38" i="2"/>
  <c r="F38" i="2"/>
  <c r="Q49" i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O5" i="2" l="1"/>
  <c r="F37" i="2"/>
  <c r="R37" i="2"/>
  <c r="F5" i="2"/>
  <c r="F10" i="2"/>
  <c r="R5" i="2"/>
  <c r="R10" i="2"/>
  <c r="O5" i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<sst xmlns="http://schemas.openxmlformats.org/spreadsheetml/2006/main" count="186" uniqueCount="73">
  <si>
    <t>道路形状＝（すべて）　表の種類＝飲酒運転(基準以下等警告含む)の事故　集計データ＝確定データ</t>
  </si>
  <si>
    <t>集計期間 ＝ 令和７年５月～５月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</si>
  <si>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</si>
  <si>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</si>
  <si>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</si>
  <si>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</si>
  <si>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</si>
  <si>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</si>
  <si>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</si>
  <si>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</si>
  <si>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</si>
  <si>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</si>
  <si>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</si>
  <si>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</si>
  <si>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</si>
  <si>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</si>
  <si>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</si>
  <si>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</si>
  <si>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</si>
  <si>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</si>
  <si>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</si>
  <si>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</si>
  <si>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</si>
  <si>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</si>
  <si>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</si>
  <si>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</si>
  <si>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</si>
  <si>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</si>
  <si>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</si>
  <si>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</si>
  <si>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</si>
  <si>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</si>
  <si>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</si>
  <si>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</si>
  <si>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</si>
  <si>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</si>
  <si>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</si>
  <si>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</si>
  <si>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</si>
  <si>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</si>
  <si>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</si>
  <si>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</si>
  <si>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</si>
  <si>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</si>
  <si>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</si>
  <si>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</si>
  <si>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</si>
  <si>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</si>
  <si>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</si>
  <si>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</si>
  <si>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</si>
  <si>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</si>
  <si>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</si>
  <si>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</si>
  <si>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</si>
  <si>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</si>
  <si>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</si>
  <si>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</si>
  <si>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</si>
  <si>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</si>
  <si>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</si>
  <si>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</si>
  <si>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</si>
  <si>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</si>
  <si>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</si>
  <si>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</si>
  <si>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</si>
  <si>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</si>
  <si>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</si>
  <si>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</si>
  <si>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</si>
  <si>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</si>
  <si>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令和７年１月～５月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</si>
</sst>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C16" sqref="C1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7</v>
      </c>
      <c r="E5" s="29">
        <f>SUM(E9,E10,E26,E37,E42)</f>
        <v>2</v>
      </c>
      <c r="F5" s="30">
        <f>IF(D5-E5&gt;0,E5/(D5-E5),"-----")</f>
        <v>0.4</v>
      </c>
      <c r="G5" s="31">
        <f t="shared" ref="G5:N5" si="0">SUM(G9,G10,G26,G37,G42)</f>
        <v>0</v>
      </c>
      <c r="H5" s="32">
        <f t="shared" si="0"/>
        <v>0</v>
      </c>
      <c r="I5" s="31">
        <f t="shared" si="0"/>
        <v>0</v>
      </c>
      <c r="J5" s="32">
        <f t="shared" si="0"/>
        <v>0</v>
      </c>
      <c r="K5" s="31">
        <f t="shared" si="0"/>
        <v>7</v>
      </c>
      <c r="L5" s="32">
        <f t="shared" si="0"/>
        <v>2</v>
      </c>
      <c r="M5" s="33">
        <f t="shared" si="0"/>
        <v>0</v>
      </c>
      <c r="N5" s="29">
        <f t="shared" si="0"/>
        <v>0</v>
      </c>
      <c r="O5" s="30" t="str">
        <f>IF(M5-N5&gt;0,N5/(M5-N5),"-----")</f>
        <v>-----</v>
      </c>
      <c r="P5" s="33">
        <f>SUM(P9,P10,P26,P37,P42)</f>
        <v>11</v>
      </c>
      <c r="Q5" s="29">
        <f>SUM(Q9,Q10,Q26,Q37,Q42)</f>
        <v>3</v>
      </c>
      <c r="R5" s="30">
        <f>IF(P5-Q5&gt;0,Q5/(P5-Q5),"-----")</f>
        <v>0.375</v>
      </c>
      <c r="S5" s="31">
        <f>SUM(S9,S10,S26,S37,S42)</f>
        <v>0</v>
      </c>
      <c r="T5" s="32">
        <f>SUM(T9,T10,T26,T37,T42)</f>
        <v>0</v>
      </c>
      <c r="U5" s="31">
        <f>SUM(U9,U10,U26,U37,U42)</f>
        <v>11</v>
      </c>
      <c r="V5" s="32">
        <f>SUM(V9,V10,V26,V37,V42)</f>
        <v>3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0</v>
      </c>
      <c r="F9" s="38" t="str">
        <f t="shared" ref="F9:F49" si="1"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0</v>
      </c>
      <c r="Q9" s="37">
        <f>SUM(T9,V9)</f>
        <v>0</v>
      </c>
      <c r="R9" s="38" t="str">
        <f t="shared" ref="R9:R49" si="3">IF(P9-Q9&gt;0,Q9/(P9-Q9),"-----")</f>
        <v>-----</v>
      </c>
      <c r="S9" s="39">
        <v>0</v>
      </c>
      <c r="T9" s="40">
        <v>0</v>
      </c>
      <c r="U9" s="39">
        <v>0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3</v>
      </c>
      <c r="E10" s="45">
        <f>SUM(E11:E25)</f>
        <v>0</v>
      </c>
      <c r="F10" s="38">
        <f t="shared" si="1"/>
        <v>0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0</v>
      </c>
      <c r="K10" s="46">
        <f t="shared" si="4"/>
        <v>3</v>
      </c>
      <c r="L10" s="47">
        <f t="shared" si="4"/>
        <v>0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6</v>
      </c>
      <c r="Q10" s="51">
        <f>SUM(Q11:Q25)</f>
        <v>3</v>
      </c>
      <c r="R10" s="38">
        <f t="shared" si="3"/>
        <v>1</v>
      </c>
      <c r="S10" s="46">
        <f>SUM(S11:S25)</f>
        <v>0</v>
      </c>
      <c r="T10" s="47">
        <f>SUM(T11:T25)</f>
        <v>0</v>
      </c>
      <c r="U10" s="46">
        <f>SUM(U11:U25)</f>
        <v>6</v>
      </c>
      <c r="V10" s="47">
        <f>SUM(V11:V25)</f>
        <v>3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0</v>
      </c>
      <c r="E11" s="55">
        <f t="shared" si="5"/>
        <v>0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0</v>
      </c>
      <c r="Q11" s="55">
        <f t="shared" si="6"/>
        <v>0</v>
      </c>
      <c r="R11" s="42" t="str">
        <f t="shared" si="3"/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0</v>
      </c>
      <c r="E12" s="61">
        <f t="shared" si="5"/>
        <v>-1</v>
      </c>
      <c r="F12" s="62">
        <f t="shared" si="1"/>
        <v>-1</v>
      </c>
      <c r="G12" s="63">
        <v>0</v>
      </c>
      <c r="H12" s="64">
        <v>0</v>
      </c>
      <c r="I12" s="63">
        <v>0</v>
      </c>
      <c r="J12" s="64">
        <v>0</v>
      </c>
      <c r="K12" s="63">
        <v>0</v>
      </c>
      <c r="L12" s="64">
        <v>-1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0</v>
      </c>
      <c r="Q12" s="61">
        <f t="shared" si="6"/>
        <v>-1</v>
      </c>
      <c r="R12" s="62">
        <f t="shared" si="3"/>
        <v>-1</v>
      </c>
      <c r="S12" s="63">
        <v>0</v>
      </c>
      <c r="T12" s="64">
        <v>0</v>
      </c>
      <c r="U12" s="63">
        <v>0</v>
      </c>
      <c r="V12" s="64">
        <v>-1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0</v>
      </c>
      <c r="E13" s="61">
        <f t="shared" si="5"/>
        <v>0</v>
      </c>
      <c r="F13" s="62" t="str">
        <f t="shared" si="1"/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0</v>
      </c>
      <c r="L13" s="64">
        <v>0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0</v>
      </c>
      <c r="Q13" s="61">
        <f t="shared" si="6"/>
        <v>0</v>
      </c>
      <c r="R13" s="62" t="str">
        <f t="shared" si="3"/>
        <v>-----</v>
      </c>
      <c r="S13" s="63">
        <v>0</v>
      </c>
      <c r="T13" s="64">
        <v>0</v>
      </c>
      <c r="U13" s="63">
        <v>0</v>
      </c>
      <c r="V13" s="64">
        <v>0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0</v>
      </c>
      <c r="E14" s="61">
        <f t="shared" si="5"/>
        <v>-1</v>
      </c>
      <c r="F14" s="62">
        <f t="shared" si="1"/>
        <v>-1</v>
      </c>
      <c r="G14" s="63">
        <v>0</v>
      </c>
      <c r="H14" s="64">
        <v>0</v>
      </c>
      <c r="I14" s="63">
        <v>0</v>
      </c>
      <c r="J14" s="64">
        <v>0</v>
      </c>
      <c r="K14" s="63">
        <v>0</v>
      </c>
      <c r="L14" s="64">
        <v>-1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0</v>
      </c>
      <c r="Q14" s="61">
        <f t="shared" si="6"/>
        <v>-1</v>
      </c>
      <c r="R14" s="62">
        <f t="shared" si="3"/>
        <v>-1</v>
      </c>
      <c r="S14" s="63">
        <v>0</v>
      </c>
      <c r="T14" s="64">
        <v>0</v>
      </c>
      <c r="U14" s="63">
        <v>0</v>
      </c>
      <c r="V14" s="64">
        <v>-1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2</v>
      </c>
      <c r="E15" s="61">
        <f t="shared" si="5"/>
        <v>2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2</v>
      </c>
      <c r="L15" s="64">
        <v>2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4</v>
      </c>
      <c r="Q15" s="61">
        <f t="shared" si="6"/>
        <v>4</v>
      </c>
      <c r="R15" s="62" t="str">
        <f t="shared" si="3"/>
        <v>-----</v>
      </c>
      <c r="S15" s="63">
        <v>0</v>
      </c>
      <c r="T15" s="64">
        <v>0</v>
      </c>
      <c r="U15" s="63">
        <v>4</v>
      </c>
      <c r="V15" s="64">
        <v>4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5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0</v>
      </c>
      <c r="Q16" s="61">
        <f t="shared" si="6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5"/>
        <v>0</v>
      </c>
      <c r="F17" s="62" t="str">
        <f t="shared" si="1"/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0</v>
      </c>
      <c r="Q17" s="61">
        <f t="shared" si="6"/>
        <v>0</v>
      </c>
      <c r="R17" s="62" t="str">
        <f t="shared" si="3"/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0</v>
      </c>
      <c r="E18" s="61">
        <f t="shared" si="5"/>
        <v>-1</v>
      </c>
      <c r="F18" s="62">
        <f t="shared" si="1"/>
        <v>-1</v>
      </c>
      <c r="G18" s="63">
        <v>0</v>
      </c>
      <c r="H18" s="64">
        <v>0</v>
      </c>
      <c r="I18" s="63">
        <v>0</v>
      </c>
      <c r="J18" s="64">
        <v>0</v>
      </c>
      <c r="K18" s="63">
        <v>0</v>
      </c>
      <c r="L18" s="64">
        <v>-1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0</v>
      </c>
      <c r="Q18" s="61">
        <f t="shared" si="6"/>
        <v>-1</v>
      </c>
      <c r="R18" s="62">
        <f t="shared" si="3"/>
        <v>-1</v>
      </c>
      <c r="S18" s="63">
        <v>0</v>
      </c>
      <c r="T18" s="64">
        <v>0</v>
      </c>
      <c r="U18" s="63">
        <v>0</v>
      </c>
      <c r="V18" s="64">
        <v>-1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0</v>
      </c>
      <c r="E19" s="61">
        <f t="shared" si="5"/>
        <v>0</v>
      </c>
      <c r="F19" s="62" t="str">
        <f t="shared" si="1"/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0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0</v>
      </c>
      <c r="Q19" s="61">
        <f t="shared" si="6"/>
        <v>0</v>
      </c>
      <c r="R19" s="62" t="str">
        <f t="shared" si="3"/>
        <v>-----</v>
      </c>
      <c r="S19" s="63">
        <v>0</v>
      </c>
      <c r="T19" s="64">
        <v>0</v>
      </c>
      <c r="U19" s="63">
        <v>0</v>
      </c>
      <c r="V19" s="64">
        <v>0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1</v>
      </c>
      <c r="E20" s="61">
        <f t="shared" si="5"/>
        <v>1</v>
      </c>
      <c r="F20" s="62" t="str">
        <f t="shared" si="1"/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1</v>
      </c>
      <c r="L20" s="64">
        <v>1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2</v>
      </c>
      <c r="Q20" s="61">
        <f t="shared" si="6"/>
        <v>2</v>
      </c>
      <c r="R20" s="62" t="str">
        <f t="shared" si="3"/>
        <v>-----</v>
      </c>
      <c r="S20" s="63">
        <v>0</v>
      </c>
      <c r="T20" s="64">
        <v>0</v>
      </c>
      <c r="U20" s="63">
        <v>2</v>
      </c>
      <c r="V20" s="64">
        <v>2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0</v>
      </c>
      <c r="E21" s="61">
        <f t="shared" si="5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0</v>
      </c>
      <c r="Q21" s="61">
        <f t="shared" si="6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5"/>
        <v>0</v>
      </c>
      <c r="F22" s="62" t="str">
        <f t="shared" si="1"/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 t="shared" si="2"/>
        <v>-----</v>
      </c>
      <c r="P22" s="60">
        <f t="shared" si="6"/>
        <v>0</v>
      </c>
      <c r="Q22" s="61">
        <f t="shared" si="6"/>
        <v>0</v>
      </c>
      <c r="R22" s="62" t="str">
        <f t="shared" si="3"/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0</v>
      </c>
      <c r="E23" s="61">
        <f t="shared" si="5"/>
        <v>0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0</v>
      </c>
      <c r="Q23" s="61">
        <f t="shared" si="6"/>
        <v>0</v>
      </c>
      <c r="R23" s="62" t="str">
        <f t="shared" si="3"/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5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0</v>
      </c>
      <c r="Q24" s="61">
        <f t="shared" si="6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2</v>
      </c>
      <c r="E26" s="45">
        <f>SUM(E27:E36)</f>
        <v>0</v>
      </c>
      <c r="F26" s="38">
        <f t="shared" si="1"/>
        <v>0</v>
      </c>
      <c r="G26" s="46">
        <f t="shared" ref="G26:N26" si="7">SUM(G27:G36)</f>
        <v>0</v>
      </c>
      <c r="H26" s="47">
        <f t="shared" si="7"/>
        <v>0</v>
      </c>
      <c r="I26" s="46">
        <f t="shared" si="7"/>
        <v>0</v>
      </c>
      <c r="J26" s="47">
        <f t="shared" si="7"/>
        <v>0</v>
      </c>
      <c r="K26" s="46">
        <f t="shared" si="7"/>
        <v>2</v>
      </c>
      <c r="L26" s="47">
        <f t="shared" si="7"/>
        <v>0</v>
      </c>
      <c r="M26" s="74">
        <f t="shared" si="7"/>
        <v>0</v>
      </c>
      <c r="N26" s="37">
        <f t="shared" si="7"/>
        <v>0</v>
      </c>
      <c r="O26" s="38" t="str">
        <f t="shared" si="2"/>
        <v>-----</v>
      </c>
      <c r="P26" s="74">
        <f>SUM(P27:P36)</f>
        <v>2</v>
      </c>
      <c r="Q26" s="45">
        <f>SUM(Q27:Q36)</f>
        <v>-3</v>
      </c>
      <c r="R26" s="38">
        <f t="shared" si="3"/>
        <v>-0.6</v>
      </c>
      <c r="S26" s="46">
        <f>SUM(S27:S36)</f>
        <v>0</v>
      </c>
      <c r="T26" s="47">
        <f>SUM(T27:T36)</f>
        <v>0</v>
      </c>
      <c r="U26" s="46">
        <f>SUM(U27:U36)</f>
        <v>2</v>
      </c>
      <c r="V26" s="47">
        <f>SUM(V27:V36)</f>
        <v>-3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0</v>
      </c>
      <c r="E27" s="55">
        <f t="shared" si="8"/>
        <v>0</v>
      </c>
      <c r="F27" s="42" t="str">
        <f t="shared" si="1"/>
        <v>-----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7">
        <v>0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0</v>
      </c>
      <c r="Q27" s="55">
        <f t="shared" si="9"/>
        <v>0</v>
      </c>
      <c r="R27" s="42" t="str">
        <f t="shared" si="3"/>
        <v>-----</v>
      </c>
      <c r="S27" s="56">
        <v>0</v>
      </c>
      <c r="T27" s="57">
        <v>0</v>
      </c>
      <c r="U27" s="56">
        <v>0</v>
      </c>
      <c r="V27" s="57">
        <v>0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1</v>
      </c>
      <c r="E28" s="61">
        <f t="shared" si="8"/>
        <v>1</v>
      </c>
      <c r="F28" s="62" t="str">
        <f t="shared" si="1"/>
        <v>-----</v>
      </c>
      <c r="G28" s="63">
        <v>0</v>
      </c>
      <c r="H28" s="64">
        <v>0</v>
      </c>
      <c r="I28" s="63">
        <v>0</v>
      </c>
      <c r="J28" s="64">
        <v>0</v>
      </c>
      <c r="K28" s="63">
        <v>1</v>
      </c>
      <c r="L28" s="64">
        <v>1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1</v>
      </c>
      <c r="Q28" s="61">
        <f t="shared" si="9"/>
        <v>1</v>
      </c>
      <c r="R28" s="62" t="str">
        <f t="shared" si="3"/>
        <v>-----</v>
      </c>
      <c r="S28" s="63">
        <v>0</v>
      </c>
      <c r="T28" s="64">
        <v>0</v>
      </c>
      <c r="U28" s="63">
        <v>1</v>
      </c>
      <c r="V28" s="64">
        <v>1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0</v>
      </c>
      <c r="E29" s="61">
        <f t="shared" si="8"/>
        <v>0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0</v>
      </c>
      <c r="Q29" s="61">
        <f t="shared" si="9"/>
        <v>0</v>
      </c>
      <c r="R29" s="62" t="str">
        <f t="shared" si="3"/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0</v>
      </c>
      <c r="E30" s="61">
        <f t="shared" si="8"/>
        <v>-2</v>
      </c>
      <c r="F30" s="62">
        <f t="shared" si="1"/>
        <v>-1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-2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0</v>
      </c>
      <c r="Q30" s="61">
        <f t="shared" si="9"/>
        <v>-5</v>
      </c>
      <c r="R30" s="62">
        <f t="shared" si="3"/>
        <v>-1</v>
      </c>
      <c r="S30" s="63">
        <v>0</v>
      </c>
      <c r="T30" s="64">
        <v>0</v>
      </c>
      <c r="U30" s="63">
        <v>0</v>
      </c>
      <c r="V30" s="64">
        <v>-5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1</v>
      </c>
      <c r="E31" s="61">
        <f t="shared" si="8"/>
        <v>1</v>
      </c>
      <c r="F31" s="62" t="str">
        <f t="shared" si="1"/>
        <v>-----</v>
      </c>
      <c r="G31" s="63">
        <v>0</v>
      </c>
      <c r="H31" s="64">
        <v>0</v>
      </c>
      <c r="I31" s="63">
        <v>0</v>
      </c>
      <c r="J31" s="64">
        <v>0</v>
      </c>
      <c r="K31" s="63">
        <v>1</v>
      </c>
      <c r="L31" s="64">
        <v>1</v>
      </c>
      <c r="M31" s="65">
        <v>0</v>
      </c>
      <c r="N31" s="61">
        <v>0</v>
      </c>
      <c r="O31" s="62" t="str">
        <f t="shared" si="2"/>
        <v>-----</v>
      </c>
      <c r="P31" s="60">
        <f t="shared" si="9"/>
        <v>1</v>
      </c>
      <c r="Q31" s="61">
        <f t="shared" si="9"/>
        <v>1</v>
      </c>
      <c r="R31" s="62" t="str">
        <f t="shared" si="3"/>
        <v>-----</v>
      </c>
      <c r="S31" s="63">
        <v>0</v>
      </c>
      <c r="T31" s="64">
        <v>0</v>
      </c>
      <c r="U31" s="63">
        <v>1</v>
      </c>
      <c r="V31" s="64">
        <v>1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0</v>
      </c>
      <c r="E32" s="61">
        <f t="shared" si="8"/>
        <v>0</v>
      </c>
      <c r="F32" s="62" t="str">
        <f t="shared" si="1"/>
        <v>-----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0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0</v>
      </c>
      <c r="R32" s="62" t="str">
        <f t="shared" si="3"/>
        <v>-----</v>
      </c>
      <c r="S32" s="63">
        <v>0</v>
      </c>
      <c r="T32" s="64">
        <v>0</v>
      </c>
      <c r="U32" s="63">
        <v>0</v>
      </c>
      <c r="V32" s="64">
        <v>0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0</v>
      </c>
      <c r="E33" s="61">
        <f t="shared" si="8"/>
        <v>0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0</v>
      </c>
      <c r="Q33" s="61">
        <f t="shared" si="9"/>
        <v>0</v>
      </c>
      <c r="R33" s="62" t="str">
        <f t="shared" si="3"/>
        <v>-----</v>
      </c>
      <c r="S33" s="63">
        <v>0</v>
      </c>
      <c r="T33" s="64">
        <v>0</v>
      </c>
      <c r="U33" s="63">
        <v>0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0</v>
      </c>
      <c r="E34" s="61">
        <f t="shared" si="8"/>
        <v>0</v>
      </c>
      <c r="F34" s="62" t="str">
        <f t="shared" si="1"/>
        <v>-----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0</v>
      </c>
      <c r="M34" s="65">
        <v>0</v>
      </c>
      <c r="N34" s="61">
        <v>0</v>
      </c>
      <c r="O34" s="62" t="str">
        <f t="shared" si="2"/>
        <v>-----</v>
      </c>
      <c r="P34" s="60">
        <f t="shared" si="9"/>
        <v>0</v>
      </c>
      <c r="Q34" s="61">
        <f t="shared" si="9"/>
        <v>0</v>
      </c>
      <c r="R34" s="62" t="str">
        <f t="shared" si="3"/>
        <v>-----</v>
      </c>
      <c r="S34" s="63">
        <v>0</v>
      </c>
      <c r="T34" s="64">
        <v>0</v>
      </c>
      <c r="U34" s="63">
        <v>0</v>
      </c>
      <c r="V34" s="64">
        <v>0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0</v>
      </c>
      <c r="E35" s="61">
        <f t="shared" si="8"/>
        <v>0</v>
      </c>
      <c r="F35" s="62" t="str">
        <f t="shared" si="1"/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0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0</v>
      </c>
      <c r="Q35" s="61">
        <f t="shared" si="9"/>
        <v>0</v>
      </c>
      <c r="R35" s="62" t="str">
        <f t="shared" si="3"/>
        <v>-----</v>
      </c>
      <c r="S35" s="63">
        <v>0</v>
      </c>
      <c r="T35" s="64">
        <v>0</v>
      </c>
      <c r="U35" s="63">
        <v>0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0</v>
      </c>
      <c r="E36" s="69">
        <f t="shared" si="8"/>
        <v>0</v>
      </c>
      <c r="F36" s="70" t="str">
        <f t="shared" si="1"/>
        <v>-----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0</v>
      </c>
      <c r="R36" s="70" t="str">
        <f t="shared" si="3"/>
        <v>-----</v>
      </c>
      <c r="S36" s="71">
        <v>0</v>
      </c>
      <c r="T36" s="72">
        <v>0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2</v>
      </c>
      <c r="E37" s="76">
        <f>SUM(E38:E41)</f>
        <v>2</v>
      </c>
      <c r="F37" s="34" t="str">
        <f t="shared" si="1"/>
        <v>-----</v>
      </c>
      <c r="G37" s="77">
        <f t="shared" ref="G37:N37" si="10">SUM(G38:G41)</f>
        <v>0</v>
      </c>
      <c r="H37" s="78">
        <f t="shared" si="10"/>
        <v>0</v>
      </c>
      <c r="I37" s="77">
        <f t="shared" si="10"/>
        <v>0</v>
      </c>
      <c r="J37" s="78">
        <f t="shared" si="10"/>
        <v>0</v>
      </c>
      <c r="K37" s="77">
        <f t="shared" si="10"/>
        <v>2</v>
      </c>
      <c r="L37" s="78">
        <f t="shared" si="10"/>
        <v>2</v>
      </c>
      <c r="M37" s="79">
        <f t="shared" si="10"/>
        <v>0</v>
      </c>
      <c r="N37" s="29">
        <f t="shared" si="10"/>
        <v>0</v>
      </c>
      <c r="O37" s="34" t="str">
        <f t="shared" si="2"/>
        <v>-----</v>
      </c>
      <c r="P37" s="79">
        <f>SUM(P38:P41)</f>
        <v>3</v>
      </c>
      <c r="Q37" s="76">
        <f>SUM(Q38:Q41)</f>
        <v>3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3</v>
      </c>
      <c r="V37" s="78">
        <f>SUM(V38:V41)</f>
        <v>3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2</v>
      </c>
      <c r="E38" s="55">
        <f t="shared" si="11"/>
        <v>2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2</v>
      </c>
      <c r="L38" s="57">
        <v>2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3</v>
      </c>
      <c r="Q38" s="55">
        <f t="shared" si="12"/>
        <v>3</v>
      </c>
      <c r="R38" s="42" t="str">
        <f t="shared" si="3"/>
        <v>-----</v>
      </c>
      <c r="S38" s="56">
        <v>0</v>
      </c>
      <c r="T38" s="57">
        <v>0</v>
      </c>
      <c r="U38" s="56">
        <v>3</v>
      </c>
      <c r="V38" s="57">
        <v>3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0</v>
      </c>
      <c r="E39" s="61">
        <f t="shared" si="11"/>
        <v>0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0</v>
      </c>
      <c r="Q39" s="61">
        <f t="shared" si="12"/>
        <v>0</v>
      </c>
      <c r="R39" s="62" t="str">
        <f t="shared" si="3"/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0</v>
      </c>
      <c r="E40" s="61">
        <f t="shared" si="11"/>
        <v>0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0</v>
      </c>
      <c r="Q40" s="61">
        <f t="shared" si="12"/>
        <v>0</v>
      </c>
      <c r="R40" s="62" t="str">
        <f t="shared" si="3"/>
        <v>-----</v>
      </c>
      <c r="S40" s="63">
        <v>0</v>
      </c>
      <c r="T40" s="64">
        <v>0</v>
      </c>
      <c r="U40" s="63">
        <v>0</v>
      </c>
      <c r="V40" s="64">
        <v>0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0</v>
      </c>
      <c r="E41" s="83">
        <f t="shared" si="11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2"/>
        <v>0</v>
      </c>
      <c r="Q41" s="83">
        <f t="shared" si="12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0</v>
      </c>
      <c r="E42" s="45">
        <f>SUM(E43:E49)</f>
        <v>0</v>
      </c>
      <c r="F42" s="38" t="str">
        <f t="shared" si="1"/>
        <v>-----</v>
      </c>
      <c r="G42" s="46">
        <f t="shared" ref="G42:N42" si="13">SUM(G43:G49)</f>
        <v>0</v>
      </c>
      <c r="H42" s="47">
        <f t="shared" si="13"/>
        <v>0</v>
      </c>
      <c r="I42" s="46">
        <f t="shared" si="13"/>
        <v>0</v>
      </c>
      <c r="J42" s="47">
        <f t="shared" si="13"/>
        <v>0</v>
      </c>
      <c r="K42" s="46">
        <f t="shared" si="13"/>
        <v>0</v>
      </c>
      <c r="L42" s="47">
        <f t="shared" si="13"/>
        <v>0</v>
      </c>
      <c r="M42" s="89">
        <f t="shared" si="13"/>
        <v>0</v>
      </c>
      <c r="N42" s="49">
        <f t="shared" si="13"/>
        <v>0</v>
      </c>
      <c r="O42" s="50" t="str">
        <f t="shared" si="2"/>
        <v>-----</v>
      </c>
      <c r="P42" s="89">
        <f>SUM(P43:P49)</f>
        <v>0</v>
      </c>
      <c r="Q42" s="49">
        <f>SUM(Q43:Q49)</f>
        <v>0</v>
      </c>
      <c r="R42" s="50" t="str">
        <f t="shared" si="3"/>
        <v>-----</v>
      </c>
      <c r="S42" s="46">
        <f>SUM(S43:S49)</f>
        <v>0</v>
      </c>
      <c r="T42" s="47">
        <f>SUM(T43:T49)</f>
        <v>0</v>
      </c>
      <c r="U42" s="46">
        <f>SUM(U43:U49)</f>
        <v>0</v>
      </c>
      <c r="V42" s="47">
        <f>SUM(V43:V49)</f>
        <v>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0</v>
      </c>
      <c r="E43" s="55">
        <f t="shared" si="14"/>
        <v>0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0</v>
      </c>
      <c r="Q43" s="55">
        <f t="shared" si="15"/>
        <v>0</v>
      </c>
      <c r="R43" s="42" t="str">
        <f t="shared" si="3"/>
        <v>-----</v>
      </c>
      <c r="S43" s="56">
        <v>0</v>
      </c>
      <c r="T43" s="57">
        <v>0</v>
      </c>
      <c r="U43" s="56">
        <v>0</v>
      </c>
      <c r="V43" s="57">
        <v>0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0</v>
      </c>
      <c r="E44" s="61">
        <f t="shared" si="14"/>
        <v>0</v>
      </c>
      <c r="F44" s="62" t="str">
        <f t="shared" si="1"/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0</v>
      </c>
      <c r="Q44" s="61">
        <f t="shared" si="15"/>
        <v>0</v>
      </c>
      <c r="R44" s="62" t="str">
        <f t="shared" si="3"/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0</v>
      </c>
      <c r="E45" s="61">
        <f t="shared" si="14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0</v>
      </c>
      <c r="E46" s="61">
        <f t="shared" si="14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0</v>
      </c>
      <c r="Q46" s="61">
        <f t="shared" si="15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0</v>
      </c>
      <c r="E47" s="61">
        <f t="shared" si="14"/>
        <v>0</v>
      </c>
      <c r="F47" s="62" t="str">
        <f t="shared" si="1"/>
        <v>-----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0</v>
      </c>
      <c r="Q47" s="61">
        <f t="shared" si="15"/>
        <v>0</v>
      </c>
      <c r="R47" s="62" t="str">
        <f t="shared" si="3"/>
        <v>-----</v>
      </c>
      <c r="S47" s="63">
        <v>0</v>
      </c>
      <c r="T47" s="64">
        <v>0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0</v>
      </c>
      <c r="E48" s="61">
        <f t="shared" si="14"/>
        <v>0</v>
      </c>
      <c r="F48" s="62" t="str">
        <f t="shared" si="1"/>
        <v>-----</v>
      </c>
      <c r="G48" s="63">
        <v>0</v>
      </c>
      <c r="H48" s="64">
        <v>0</v>
      </c>
      <c r="I48" s="63">
        <v>0</v>
      </c>
      <c r="J48" s="64">
        <v>0</v>
      </c>
      <c r="K48" s="63">
        <v>0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0</v>
      </c>
      <c r="Q48" s="61">
        <f t="shared" si="15"/>
        <v>0</v>
      </c>
      <c r="R48" s="62" t="str">
        <f t="shared" si="3"/>
        <v>-----</v>
      </c>
      <c r="S48" s="63">
        <v>0</v>
      </c>
      <c r="T48" s="64">
        <v>0</v>
      </c>
      <c r="U48" s="63">
        <v>0</v>
      </c>
      <c r="V48" s="64">
        <v>0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0</v>
      </c>
      <c r="E49" s="69">
        <f t="shared" si="14"/>
        <v>0</v>
      </c>
      <c r="F49" s="70" t="str">
        <f t="shared" si="1"/>
        <v>-----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0</v>
      </c>
      <c r="O49" s="70" t="str">
        <f t="shared" si="2"/>
        <v>-----</v>
      </c>
      <c r="P49" s="68">
        <f t="shared" si="15"/>
        <v>0</v>
      </c>
      <c r="Q49" s="69">
        <f t="shared" si="15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C16" sqref="C16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44</v>
      </c>
      <c r="E5" s="29">
        <f>SUM(E9,E10,E26,E37,E42)</f>
        <v>-3</v>
      </c>
      <c r="F5" s="30">
        <f>IF(D5-E5&gt;0,E5/(D5-E5),"-----")</f>
        <v>-6.3829787234042548E-2</v>
      </c>
      <c r="G5" s="31">
        <f t="shared" ref="G5:N5" si="0">SUM(G9,G10,G26,G37,G42)</f>
        <v>1</v>
      </c>
      <c r="H5" s="32">
        <f t="shared" si="0"/>
        <v>0</v>
      </c>
      <c r="I5" s="31">
        <f t="shared" si="0"/>
        <v>1</v>
      </c>
      <c r="J5" s="32">
        <f t="shared" si="0"/>
        <v>-1</v>
      </c>
      <c r="K5" s="31">
        <f t="shared" si="0"/>
        <v>42</v>
      </c>
      <c r="L5" s="32">
        <f t="shared" si="0"/>
        <v>-2</v>
      </c>
      <c r="M5" s="33">
        <f t="shared" si="0"/>
        <v>1</v>
      </c>
      <c r="N5" s="29">
        <f t="shared" si="0"/>
        <v>0</v>
      </c>
      <c r="O5" s="30">
        <f>IF(M5-N5&gt;0,N5/(M5-N5),"-----")</f>
        <v>0</v>
      </c>
      <c r="P5" s="33">
        <f>SUM(P9,P10,P26,P37,P42)</f>
        <v>54</v>
      </c>
      <c r="Q5" s="29">
        <f>SUM(Q9,Q10,Q26,Q37,Q42)</f>
        <v>-9</v>
      </c>
      <c r="R5" s="30">
        <f>IF(P5-Q5&gt;0,Q5/(P5-Q5),"-----")</f>
        <v>-0.14285714285714285</v>
      </c>
      <c r="S5" s="31">
        <f>SUM(S9,S10,S26,S37,S42)</f>
        <v>1</v>
      </c>
      <c r="T5" s="32">
        <f>SUM(T9,T10,T26,T37,T42)</f>
        <v>-2</v>
      </c>
      <c r="U5" s="31">
        <f>SUM(U9,U10,U26,U37,U42)</f>
        <v>53</v>
      </c>
      <c r="V5" s="32">
        <f>SUM(V9,V10,V26,V37,V42)</f>
        <v>-7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1</v>
      </c>
      <c r="E9" s="37">
        <f>SUM(H9,J9,L9)</f>
        <v>0</v>
      </c>
      <c r="F9" s="38">
        <f t="shared" ref="F9:F49" si="1">IF(D9-E9&gt;0,E9/(D9-E9),"-----")</f>
        <v>0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0</v>
      </c>
      <c r="R9" s="38">
        <f t="shared" ref="R9:R49" si="3">IF(P9-Q9&gt;0,Q9/(P9-Q9),"-----")</f>
        <v>0</v>
      </c>
      <c r="S9" s="39">
        <v>0</v>
      </c>
      <c r="T9" s="40">
        <v>0</v>
      </c>
      <c r="U9" s="39">
        <v>1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19</v>
      </c>
      <c r="E10" s="45">
        <f>SUM(E11:E25)</f>
        <v>-4</v>
      </c>
      <c r="F10" s="38">
        <f t="shared" si="1"/>
        <v>-0.17391304347826086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-1</v>
      </c>
      <c r="K10" s="46">
        <f t="shared" si="4"/>
        <v>19</v>
      </c>
      <c r="L10" s="47">
        <f t="shared" si="4"/>
        <v>-3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25</v>
      </c>
      <c r="Q10" s="51">
        <f>SUM(Q11:Q25)</f>
        <v>-7</v>
      </c>
      <c r="R10" s="38">
        <f t="shared" si="3"/>
        <v>-0.21875</v>
      </c>
      <c r="S10" s="46">
        <f>SUM(S11:S25)</f>
        <v>0</v>
      </c>
      <c r="T10" s="47">
        <f>SUM(T11:T25)</f>
        <v>-2</v>
      </c>
      <c r="U10" s="46">
        <f>SUM(U11:U25)</f>
        <v>25</v>
      </c>
      <c r="V10" s="47">
        <f>SUM(V11:V25)</f>
        <v>-5</v>
      </c>
    </row>
    <row r="11" spans="1:22" ht="12" customHeight="1" x14ac:dyDescent="0.4">
      <c r="A11" s="52"/>
      <c r="B11" s="10"/>
      <c r="C11" s="53" t="s">
        <v>20</v>
      </c>
      <c r="D11" s="54">
        <f t="shared" ref="D11:D25" si="5">SUM(G11,I11,K11)</f>
        <v>1</v>
      </c>
      <c r="E11" s="55">
        <f t="shared" ref="E11:E25" si="6">SUM(H11,J11,L11)</f>
        <v>1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1</v>
      </c>
      <c r="L11" s="57">
        <v>1</v>
      </c>
      <c r="M11" s="58">
        <v>0</v>
      </c>
      <c r="N11" s="55">
        <v>0</v>
      </c>
      <c r="O11" s="42" t="str">
        <f t="shared" si="2"/>
        <v>-----</v>
      </c>
      <c r="P11" s="54">
        <f t="shared" ref="P11:P25" si="7">SUM(S11,U11)</f>
        <v>1</v>
      </c>
      <c r="Q11" s="55">
        <f t="shared" ref="Q11:Q25" si="8">SUM(T11,V11)</f>
        <v>1</v>
      </c>
      <c r="R11" s="42" t="str">
        <f t="shared" si="3"/>
        <v>-----</v>
      </c>
      <c r="S11" s="56">
        <v>0</v>
      </c>
      <c r="T11" s="57">
        <v>0</v>
      </c>
      <c r="U11" s="56">
        <v>1</v>
      </c>
      <c r="V11" s="57">
        <v>1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4</v>
      </c>
      <c r="E12" s="61">
        <f t="shared" si="6"/>
        <v>2</v>
      </c>
      <c r="F12" s="62">
        <f t="shared" si="1"/>
        <v>1</v>
      </c>
      <c r="G12" s="63">
        <v>0</v>
      </c>
      <c r="H12" s="64">
        <v>0</v>
      </c>
      <c r="I12" s="63">
        <v>0</v>
      </c>
      <c r="J12" s="64">
        <v>0</v>
      </c>
      <c r="K12" s="63">
        <v>4</v>
      </c>
      <c r="L12" s="64">
        <v>2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6</v>
      </c>
      <c r="Q12" s="61">
        <f t="shared" si="8"/>
        <v>4</v>
      </c>
      <c r="R12" s="62">
        <f t="shared" si="3"/>
        <v>2</v>
      </c>
      <c r="S12" s="63">
        <v>0</v>
      </c>
      <c r="T12" s="64">
        <v>0</v>
      </c>
      <c r="U12" s="63">
        <v>6</v>
      </c>
      <c r="V12" s="64">
        <v>4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2</v>
      </c>
      <c r="E13" s="61">
        <f t="shared" si="6"/>
        <v>-1</v>
      </c>
      <c r="F13" s="62">
        <f t="shared" si="1"/>
        <v>-0.33333333333333331</v>
      </c>
      <c r="G13" s="63">
        <v>0</v>
      </c>
      <c r="H13" s="64">
        <v>0</v>
      </c>
      <c r="I13" s="63">
        <v>0</v>
      </c>
      <c r="J13" s="64">
        <v>0</v>
      </c>
      <c r="K13" s="63">
        <v>2</v>
      </c>
      <c r="L13" s="64">
        <v>-1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2</v>
      </c>
      <c r="Q13" s="61">
        <f t="shared" si="8"/>
        <v>-2</v>
      </c>
      <c r="R13" s="62">
        <f t="shared" si="3"/>
        <v>-0.5</v>
      </c>
      <c r="S13" s="63">
        <v>0</v>
      </c>
      <c r="T13" s="64">
        <v>0</v>
      </c>
      <c r="U13" s="63">
        <v>2</v>
      </c>
      <c r="V13" s="64">
        <v>-2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2</v>
      </c>
      <c r="E14" s="61">
        <f t="shared" si="6"/>
        <v>-3</v>
      </c>
      <c r="F14" s="62">
        <f t="shared" si="1"/>
        <v>-0.6</v>
      </c>
      <c r="G14" s="63">
        <v>0</v>
      </c>
      <c r="H14" s="64">
        <v>0</v>
      </c>
      <c r="I14" s="63">
        <v>0</v>
      </c>
      <c r="J14" s="64">
        <v>0</v>
      </c>
      <c r="K14" s="63">
        <v>2</v>
      </c>
      <c r="L14" s="64">
        <v>-3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2</v>
      </c>
      <c r="Q14" s="61">
        <f t="shared" si="8"/>
        <v>-3</v>
      </c>
      <c r="R14" s="62">
        <f t="shared" si="3"/>
        <v>-0.6</v>
      </c>
      <c r="S14" s="63">
        <v>0</v>
      </c>
      <c r="T14" s="64">
        <v>0</v>
      </c>
      <c r="U14" s="63">
        <v>2</v>
      </c>
      <c r="V14" s="64">
        <v>-3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4</v>
      </c>
      <c r="E15" s="61">
        <f t="shared" si="6"/>
        <v>3</v>
      </c>
      <c r="F15" s="62">
        <f t="shared" si="1"/>
        <v>3</v>
      </c>
      <c r="G15" s="63">
        <v>0</v>
      </c>
      <c r="H15" s="64">
        <v>0</v>
      </c>
      <c r="I15" s="63">
        <v>0</v>
      </c>
      <c r="J15" s="64">
        <v>0</v>
      </c>
      <c r="K15" s="63">
        <v>4</v>
      </c>
      <c r="L15" s="64">
        <v>3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6</v>
      </c>
      <c r="Q15" s="61">
        <f t="shared" si="8"/>
        <v>5</v>
      </c>
      <c r="R15" s="62">
        <f t="shared" si="3"/>
        <v>5</v>
      </c>
      <c r="S15" s="63">
        <v>0</v>
      </c>
      <c r="T15" s="64">
        <v>0</v>
      </c>
      <c r="U15" s="63">
        <v>6</v>
      </c>
      <c r="V15" s="64">
        <v>5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6"/>
        <v>0</v>
      </c>
      <c r="F16" s="62" t="str">
        <f t="shared" si="1"/>
        <v>-----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0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0</v>
      </c>
      <c r="R16" s="62" t="str">
        <f t="shared" si="3"/>
        <v>-----</v>
      </c>
      <c r="S16" s="63">
        <v>0</v>
      </c>
      <c r="T16" s="64">
        <v>0</v>
      </c>
      <c r="U16" s="63">
        <v>0</v>
      </c>
      <c r="V16" s="64">
        <v>0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6"/>
        <v>-1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-1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-1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-1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2</v>
      </c>
      <c r="E18" s="61">
        <f t="shared" si="6"/>
        <v>-1</v>
      </c>
      <c r="F18" s="62">
        <f t="shared" si="1"/>
        <v>-0.33333333333333331</v>
      </c>
      <c r="G18" s="63">
        <v>0</v>
      </c>
      <c r="H18" s="64">
        <v>0</v>
      </c>
      <c r="I18" s="63">
        <v>0</v>
      </c>
      <c r="J18" s="64">
        <v>-1</v>
      </c>
      <c r="K18" s="63">
        <v>2</v>
      </c>
      <c r="L18" s="64">
        <v>0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2</v>
      </c>
      <c r="Q18" s="61">
        <f t="shared" si="8"/>
        <v>-6</v>
      </c>
      <c r="R18" s="62">
        <f t="shared" si="3"/>
        <v>-0.75</v>
      </c>
      <c r="S18" s="63">
        <v>0</v>
      </c>
      <c r="T18" s="64">
        <v>-2</v>
      </c>
      <c r="U18" s="63">
        <v>2</v>
      </c>
      <c r="V18" s="64">
        <v>-4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1</v>
      </c>
      <c r="E19" s="61">
        <f t="shared" si="6"/>
        <v>-2</v>
      </c>
      <c r="F19" s="62">
        <f t="shared" si="1"/>
        <v>-0.66666666666666663</v>
      </c>
      <c r="G19" s="63">
        <v>0</v>
      </c>
      <c r="H19" s="64">
        <v>0</v>
      </c>
      <c r="I19" s="63">
        <v>0</v>
      </c>
      <c r="J19" s="64">
        <v>0</v>
      </c>
      <c r="K19" s="63">
        <v>1</v>
      </c>
      <c r="L19" s="64">
        <v>-2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2</v>
      </c>
      <c r="Q19" s="61">
        <f t="shared" si="8"/>
        <v>-3</v>
      </c>
      <c r="R19" s="62">
        <f t="shared" si="3"/>
        <v>-0.6</v>
      </c>
      <c r="S19" s="63">
        <v>0</v>
      </c>
      <c r="T19" s="64">
        <v>0</v>
      </c>
      <c r="U19" s="63">
        <v>2</v>
      </c>
      <c r="V19" s="64">
        <v>-3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3</v>
      </c>
      <c r="E20" s="61">
        <f t="shared" si="6"/>
        <v>0</v>
      </c>
      <c r="F20" s="62">
        <f t="shared" si="1"/>
        <v>0</v>
      </c>
      <c r="G20" s="63">
        <v>0</v>
      </c>
      <c r="H20" s="64">
        <v>0</v>
      </c>
      <c r="I20" s="63">
        <v>0</v>
      </c>
      <c r="J20" s="64">
        <v>0</v>
      </c>
      <c r="K20" s="63">
        <v>3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4</v>
      </c>
      <c r="Q20" s="61">
        <f t="shared" si="8"/>
        <v>0</v>
      </c>
      <c r="R20" s="62">
        <f t="shared" si="3"/>
        <v>0</v>
      </c>
      <c r="S20" s="63">
        <v>0</v>
      </c>
      <c r="T20" s="64">
        <v>0</v>
      </c>
      <c r="U20" s="63">
        <v>4</v>
      </c>
      <c r="V20" s="64">
        <v>0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0</v>
      </c>
      <c r="E21" s="61">
        <f t="shared" si="6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0</v>
      </c>
      <c r="Q21" s="61">
        <f t="shared" si="8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6"/>
        <v>-2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-2</v>
      </c>
      <c r="M22" s="65">
        <v>0</v>
      </c>
      <c r="N22" s="61">
        <v>0</v>
      </c>
      <c r="O22" s="62" t="str">
        <f t="shared" si="2"/>
        <v>-----</v>
      </c>
      <c r="P22" s="60">
        <f t="shared" si="7"/>
        <v>0</v>
      </c>
      <c r="Q22" s="61">
        <f t="shared" si="8"/>
        <v>-2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-2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0</v>
      </c>
      <c r="E23" s="61">
        <f t="shared" si="6"/>
        <v>0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7"/>
        <v>0</v>
      </c>
      <c r="Q23" s="61">
        <f t="shared" si="8"/>
        <v>0</v>
      </c>
      <c r="R23" s="62" t="str">
        <f t="shared" si="3"/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0</v>
      </c>
      <c r="E24" s="61">
        <f t="shared" si="6"/>
        <v>0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5">
        <v>0</v>
      </c>
      <c r="N24" s="61">
        <v>0</v>
      </c>
      <c r="O24" s="62" t="str">
        <f t="shared" si="2"/>
        <v>-----</v>
      </c>
      <c r="P24" s="60">
        <f t="shared" si="7"/>
        <v>0</v>
      </c>
      <c r="Q24" s="61">
        <f t="shared" si="8"/>
        <v>0</v>
      </c>
      <c r="R24" s="62" t="str">
        <f t="shared" si="3"/>
        <v>-----</v>
      </c>
      <c r="S24" s="63">
        <v>0</v>
      </c>
      <c r="T24" s="64">
        <v>0</v>
      </c>
      <c r="U24" s="63">
        <v>0</v>
      </c>
      <c r="V24" s="64">
        <v>0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6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7"/>
        <v>0</v>
      </c>
      <c r="Q25" s="69">
        <f t="shared" si="8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16</v>
      </c>
      <c r="E26" s="45">
        <f>SUM(E27:E36)</f>
        <v>-2</v>
      </c>
      <c r="F26" s="38">
        <f t="shared" si="1"/>
        <v>-0.1111111111111111</v>
      </c>
      <c r="G26" s="46">
        <f t="shared" ref="G26:N26" si="9">SUM(G27:G36)</f>
        <v>1</v>
      </c>
      <c r="H26" s="47">
        <f t="shared" si="9"/>
        <v>1</v>
      </c>
      <c r="I26" s="46">
        <f t="shared" si="9"/>
        <v>1</v>
      </c>
      <c r="J26" s="47">
        <f t="shared" si="9"/>
        <v>0</v>
      </c>
      <c r="K26" s="46">
        <f t="shared" si="9"/>
        <v>14</v>
      </c>
      <c r="L26" s="47">
        <f t="shared" si="9"/>
        <v>-3</v>
      </c>
      <c r="M26" s="74">
        <f t="shared" si="9"/>
        <v>1</v>
      </c>
      <c r="N26" s="37">
        <f t="shared" si="9"/>
        <v>1</v>
      </c>
      <c r="O26" s="38" t="str">
        <f t="shared" si="2"/>
        <v>-----</v>
      </c>
      <c r="P26" s="74">
        <f>SUM(P27:P36)</f>
        <v>18</v>
      </c>
      <c r="Q26" s="45">
        <f>SUM(Q27:Q36)</f>
        <v>-8</v>
      </c>
      <c r="R26" s="38">
        <f t="shared" si="3"/>
        <v>-0.30769230769230771</v>
      </c>
      <c r="S26" s="46">
        <f>SUM(S27:S36)</f>
        <v>1</v>
      </c>
      <c r="T26" s="47">
        <f>SUM(T27:T36)</f>
        <v>0</v>
      </c>
      <c r="U26" s="46">
        <f>SUM(U27:U36)</f>
        <v>17</v>
      </c>
      <c r="V26" s="47">
        <f>SUM(V27:V36)</f>
        <v>-8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D36" si="10">SUM(G27,I27,K27)</f>
        <v>3</v>
      </c>
      <c r="E27" s="55">
        <f t="shared" ref="E27:E36" si="11">SUM(H27,J27,L27)</f>
        <v>-4</v>
      </c>
      <c r="F27" s="42">
        <f t="shared" si="1"/>
        <v>-0.5714285714285714</v>
      </c>
      <c r="G27" s="56">
        <v>0</v>
      </c>
      <c r="H27" s="57">
        <v>0</v>
      </c>
      <c r="I27" s="56">
        <v>0</v>
      </c>
      <c r="J27" s="57">
        <v>0</v>
      </c>
      <c r="K27" s="56">
        <v>3</v>
      </c>
      <c r="L27" s="57">
        <v>-4</v>
      </c>
      <c r="M27" s="58">
        <v>0</v>
      </c>
      <c r="N27" s="55">
        <v>0</v>
      </c>
      <c r="O27" s="42" t="str">
        <f t="shared" si="2"/>
        <v>-----</v>
      </c>
      <c r="P27" s="54">
        <f t="shared" ref="P27:P36" si="12">SUM(S27,U27)</f>
        <v>4</v>
      </c>
      <c r="Q27" s="55">
        <f t="shared" ref="Q27:Q36" si="13">SUM(T27,V27)</f>
        <v>-5</v>
      </c>
      <c r="R27" s="42">
        <f t="shared" si="3"/>
        <v>-0.55555555555555558</v>
      </c>
      <c r="S27" s="56">
        <v>0</v>
      </c>
      <c r="T27" s="57">
        <v>0</v>
      </c>
      <c r="U27" s="56">
        <v>4</v>
      </c>
      <c r="V27" s="57">
        <v>-5</v>
      </c>
    </row>
    <row r="28" spans="1:22" ht="12" customHeight="1" x14ac:dyDescent="0.4">
      <c r="A28" s="52"/>
      <c r="B28" s="10"/>
      <c r="C28" s="59" t="s">
        <v>42</v>
      </c>
      <c r="D28" s="60">
        <f t="shared" si="10"/>
        <v>4</v>
      </c>
      <c r="E28" s="61">
        <f t="shared" si="11"/>
        <v>2</v>
      </c>
      <c r="F28" s="62">
        <f t="shared" si="1"/>
        <v>1</v>
      </c>
      <c r="G28" s="63">
        <v>0</v>
      </c>
      <c r="H28" s="64">
        <v>0</v>
      </c>
      <c r="I28" s="63">
        <v>0</v>
      </c>
      <c r="J28" s="64">
        <v>0</v>
      </c>
      <c r="K28" s="63">
        <v>4</v>
      </c>
      <c r="L28" s="64">
        <v>2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5</v>
      </c>
      <c r="Q28" s="61">
        <f t="shared" si="13"/>
        <v>0</v>
      </c>
      <c r="R28" s="62">
        <f t="shared" si="3"/>
        <v>0</v>
      </c>
      <c r="S28" s="63">
        <v>0</v>
      </c>
      <c r="T28" s="64">
        <v>0</v>
      </c>
      <c r="U28" s="63">
        <v>5</v>
      </c>
      <c r="V28" s="64">
        <v>0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10"/>
        <v>1</v>
      </c>
      <c r="E29" s="61">
        <f t="shared" si="11"/>
        <v>1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1</v>
      </c>
      <c r="L29" s="64">
        <v>1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2</v>
      </c>
      <c r="Q29" s="61">
        <f t="shared" si="13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10"/>
        <v>1</v>
      </c>
      <c r="E30" s="61">
        <f t="shared" si="11"/>
        <v>-3</v>
      </c>
      <c r="F30" s="62">
        <f t="shared" si="1"/>
        <v>-0.75</v>
      </c>
      <c r="G30" s="63">
        <v>0</v>
      </c>
      <c r="H30" s="64">
        <v>0</v>
      </c>
      <c r="I30" s="63">
        <v>1</v>
      </c>
      <c r="J30" s="64">
        <v>1</v>
      </c>
      <c r="K30" s="63">
        <v>0</v>
      </c>
      <c r="L30" s="64">
        <v>-4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1</v>
      </c>
      <c r="Q30" s="61">
        <f t="shared" si="13"/>
        <v>-6</v>
      </c>
      <c r="R30" s="62">
        <f t="shared" si="3"/>
        <v>-0.8571428571428571</v>
      </c>
      <c r="S30" s="63">
        <v>1</v>
      </c>
      <c r="T30" s="64">
        <v>1</v>
      </c>
      <c r="U30" s="63">
        <v>0</v>
      </c>
      <c r="V30" s="64">
        <v>-7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10"/>
        <v>3</v>
      </c>
      <c r="E31" s="61">
        <f t="shared" si="11"/>
        <v>1</v>
      </c>
      <c r="F31" s="62">
        <f t="shared" si="1"/>
        <v>0.5</v>
      </c>
      <c r="G31" s="63">
        <v>0</v>
      </c>
      <c r="H31" s="64">
        <v>0</v>
      </c>
      <c r="I31" s="63">
        <v>0</v>
      </c>
      <c r="J31" s="64">
        <v>0</v>
      </c>
      <c r="K31" s="63">
        <v>3</v>
      </c>
      <c r="L31" s="64">
        <v>1</v>
      </c>
      <c r="M31" s="65">
        <v>0</v>
      </c>
      <c r="N31" s="61">
        <v>0</v>
      </c>
      <c r="O31" s="62" t="str">
        <f t="shared" si="2"/>
        <v>-----</v>
      </c>
      <c r="P31" s="60">
        <f t="shared" si="12"/>
        <v>3</v>
      </c>
      <c r="Q31" s="61">
        <f t="shared" si="13"/>
        <v>1</v>
      </c>
      <c r="R31" s="62">
        <f t="shared" si="3"/>
        <v>0.5</v>
      </c>
      <c r="S31" s="63">
        <v>0</v>
      </c>
      <c r="T31" s="64">
        <v>0</v>
      </c>
      <c r="U31" s="63">
        <v>3</v>
      </c>
      <c r="V31" s="64">
        <v>1</v>
      </c>
    </row>
    <row r="32" spans="1:22" ht="12" customHeight="1" x14ac:dyDescent="0.4">
      <c r="A32" s="52"/>
      <c r="B32" s="10"/>
      <c r="C32" s="59" t="s">
        <v>49</v>
      </c>
      <c r="D32" s="60">
        <f t="shared" si="10"/>
        <v>0</v>
      </c>
      <c r="E32" s="61">
        <f t="shared" si="11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-1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-1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10"/>
        <v>1</v>
      </c>
      <c r="E33" s="61">
        <f t="shared" si="11"/>
        <v>1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1</v>
      </c>
      <c r="M33" s="65">
        <v>0</v>
      </c>
      <c r="N33" s="61">
        <v>0</v>
      </c>
      <c r="O33" s="62" t="str">
        <f t="shared" si="2"/>
        <v>-----</v>
      </c>
      <c r="P33" s="60">
        <f t="shared" si="12"/>
        <v>1</v>
      </c>
      <c r="Q33" s="61">
        <f t="shared" si="13"/>
        <v>1</v>
      </c>
      <c r="R33" s="62" t="str">
        <f t="shared" si="3"/>
        <v>-----</v>
      </c>
      <c r="S33" s="63">
        <v>0</v>
      </c>
      <c r="T33" s="64">
        <v>0</v>
      </c>
      <c r="U33" s="63">
        <v>1</v>
      </c>
      <c r="V33" s="64">
        <v>1</v>
      </c>
    </row>
    <row r="34" spans="1:22" ht="12" customHeight="1" x14ac:dyDescent="0.4">
      <c r="A34" s="52"/>
      <c r="B34" s="10"/>
      <c r="C34" s="59" t="s">
        <v>52</v>
      </c>
      <c r="D34" s="60">
        <f t="shared" si="10"/>
        <v>2</v>
      </c>
      <c r="E34" s="61">
        <f t="shared" si="11"/>
        <v>2</v>
      </c>
      <c r="F34" s="62" t="str">
        <f t="shared" si="1"/>
        <v>-----</v>
      </c>
      <c r="G34" s="63">
        <v>1</v>
      </c>
      <c r="H34" s="64">
        <v>1</v>
      </c>
      <c r="I34" s="63">
        <v>0</v>
      </c>
      <c r="J34" s="64">
        <v>0</v>
      </c>
      <c r="K34" s="63">
        <v>1</v>
      </c>
      <c r="L34" s="64">
        <v>1</v>
      </c>
      <c r="M34" s="65">
        <v>1</v>
      </c>
      <c r="N34" s="61">
        <v>1</v>
      </c>
      <c r="O34" s="62" t="str">
        <f t="shared" si="2"/>
        <v>-----</v>
      </c>
      <c r="P34" s="60">
        <f t="shared" si="12"/>
        <v>1</v>
      </c>
      <c r="Q34" s="61">
        <f t="shared" si="13"/>
        <v>1</v>
      </c>
      <c r="R34" s="62" t="str">
        <f t="shared" si="3"/>
        <v>-----</v>
      </c>
      <c r="S34" s="63">
        <v>0</v>
      </c>
      <c r="T34" s="64">
        <v>0</v>
      </c>
      <c r="U34" s="63">
        <v>1</v>
      </c>
      <c r="V34" s="64">
        <v>1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10"/>
        <v>1</v>
      </c>
      <c r="E35" s="61">
        <f t="shared" si="11"/>
        <v>0</v>
      </c>
      <c r="F35" s="62">
        <f t="shared" si="1"/>
        <v>0</v>
      </c>
      <c r="G35" s="63">
        <v>0</v>
      </c>
      <c r="H35" s="64">
        <v>0</v>
      </c>
      <c r="I35" s="63">
        <v>0</v>
      </c>
      <c r="J35" s="64">
        <v>0</v>
      </c>
      <c r="K35" s="63">
        <v>1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12"/>
        <v>1</v>
      </c>
      <c r="Q35" s="61">
        <f t="shared" si="13"/>
        <v>0</v>
      </c>
      <c r="R35" s="62">
        <f t="shared" si="3"/>
        <v>0</v>
      </c>
      <c r="S35" s="63">
        <v>0</v>
      </c>
      <c r="T35" s="64">
        <v>0</v>
      </c>
      <c r="U35" s="63">
        <v>1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 t="shared" si="10"/>
        <v>0</v>
      </c>
      <c r="E36" s="69">
        <f t="shared" si="11"/>
        <v>-1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-1</v>
      </c>
      <c r="K36" s="71">
        <v>0</v>
      </c>
      <c r="L36" s="72">
        <v>0</v>
      </c>
      <c r="M36" s="73">
        <v>0</v>
      </c>
      <c r="N36" s="69">
        <v>0</v>
      </c>
      <c r="O36" s="70" t="str">
        <f t="shared" si="2"/>
        <v>-----</v>
      </c>
      <c r="P36" s="68">
        <f t="shared" si="12"/>
        <v>0</v>
      </c>
      <c r="Q36" s="69">
        <f t="shared" si="13"/>
        <v>-1</v>
      </c>
      <c r="R36" s="70">
        <f t="shared" si="3"/>
        <v>-1</v>
      </c>
      <c r="S36" s="71">
        <v>0</v>
      </c>
      <c r="T36" s="72">
        <v>-1</v>
      </c>
      <c r="U36" s="71">
        <v>0</v>
      </c>
      <c r="V36" s="72">
        <v>0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5</v>
      </c>
      <c r="E37" s="76">
        <f>SUM(E38:E41)</f>
        <v>5</v>
      </c>
      <c r="F37" s="34" t="str">
        <f t="shared" si="1"/>
        <v>-----</v>
      </c>
      <c r="G37" s="77">
        <f t="shared" ref="G37:N37" si="14">SUM(G38:G41)</f>
        <v>0</v>
      </c>
      <c r="H37" s="78">
        <f t="shared" si="14"/>
        <v>0</v>
      </c>
      <c r="I37" s="77">
        <f t="shared" si="14"/>
        <v>0</v>
      </c>
      <c r="J37" s="78">
        <f t="shared" si="14"/>
        <v>0</v>
      </c>
      <c r="K37" s="77">
        <f t="shared" si="14"/>
        <v>5</v>
      </c>
      <c r="L37" s="78">
        <f t="shared" si="14"/>
        <v>5</v>
      </c>
      <c r="M37" s="79">
        <f t="shared" si="14"/>
        <v>0</v>
      </c>
      <c r="N37" s="29">
        <f t="shared" si="14"/>
        <v>0</v>
      </c>
      <c r="O37" s="34" t="str">
        <f t="shared" si="2"/>
        <v>-----</v>
      </c>
      <c r="P37" s="79">
        <f>SUM(P38:P41)</f>
        <v>6</v>
      </c>
      <c r="Q37" s="76">
        <f>SUM(Q38:Q41)</f>
        <v>6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6</v>
      </c>
      <c r="V37" s="78">
        <f>SUM(V38:V41)</f>
        <v>6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5">SUM(G38,I38,K38)</f>
        <v>2</v>
      </c>
      <c r="E38" s="55">
        <f t="shared" si="15"/>
        <v>2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2</v>
      </c>
      <c r="L38" s="57">
        <v>2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6">SUM(S38,U38)</f>
        <v>3</v>
      </c>
      <c r="Q38" s="55">
        <f t="shared" si="16"/>
        <v>3</v>
      </c>
      <c r="R38" s="42" t="str">
        <f t="shared" si="3"/>
        <v>-----</v>
      </c>
      <c r="S38" s="56">
        <v>0</v>
      </c>
      <c r="T38" s="57">
        <v>0</v>
      </c>
      <c r="U38" s="56">
        <v>3</v>
      </c>
      <c r="V38" s="57">
        <v>3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5"/>
        <v>2</v>
      </c>
      <c r="E39" s="61">
        <f t="shared" si="15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6"/>
        <v>2</v>
      </c>
      <c r="Q39" s="61">
        <f t="shared" si="16"/>
        <v>2</v>
      </c>
      <c r="R39" s="62" t="str">
        <f t="shared" si="3"/>
        <v>-----</v>
      </c>
      <c r="S39" s="63">
        <v>0</v>
      </c>
      <c r="T39" s="64">
        <v>0</v>
      </c>
      <c r="U39" s="63">
        <v>2</v>
      </c>
      <c r="V39" s="64">
        <v>2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5"/>
        <v>1</v>
      </c>
      <c r="E40" s="61">
        <f t="shared" si="15"/>
        <v>1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1</v>
      </c>
      <c r="L40" s="64">
        <v>1</v>
      </c>
      <c r="M40" s="65">
        <v>0</v>
      </c>
      <c r="N40" s="61">
        <v>0</v>
      </c>
      <c r="O40" s="62" t="str">
        <f t="shared" si="2"/>
        <v>-----</v>
      </c>
      <c r="P40" s="60">
        <f t="shared" si="16"/>
        <v>1</v>
      </c>
      <c r="Q40" s="61">
        <f t="shared" si="16"/>
        <v>1</v>
      </c>
      <c r="R40" s="62" t="str">
        <f t="shared" si="3"/>
        <v>-----</v>
      </c>
      <c r="S40" s="63">
        <v>0</v>
      </c>
      <c r="T40" s="64">
        <v>0</v>
      </c>
      <c r="U40" s="63">
        <v>1</v>
      </c>
      <c r="V40" s="64">
        <v>1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5"/>
        <v>0</v>
      </c>
      <c r="E41" s="83">
        <f t="shared" si="15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6"/>
        <v>0</v>
      </c>
      <c r="Q41" s="83">
        <f t="shared" si="16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3</v>
      </c>
      <c r="E42" s="45">
        <f>SUM(E43:E49)</f>
        <v>-2</v>
      </c>
      <c r="F42" s="38">
        <f t="shared" si="1"/>
        <v>-0.4</v>
      </c>
      <c r="G42" s="46">
        <f t="shared" ref="G42:N42" si="17">SUM(G43:G49)</f>
        <v>0</v>
      </c>
      <c r="H42" s="47">
        <f t="shared" si="17"/>
        <v>-1</v>
      </c>
      <c r="I42" s="46">
        <f t="shared" si="17"/>
        <v>0</v>
      </c>
      <c r="J42" s="47">
        <f t="shared" si="17"/>
        <v>0</v>
      </c>
      <c r="K42" s="46">
        <f t="shared" si="17"/>
        <v>3</v>
      </c>
      <c r="L42" s="47">
        <f t="shared" si="17"/>
        <v>-1</v>
      </c>
      <c r="M42" s="89">
        <f t="shared" si="17"/>
        <v>0</v>
      </c>
      <c r="N42" s="49">
        <f t="shared" si="17"/>
        <v>-1</v>
      </c>
      <c r="O42" s="50">
        <f t="shared" si="2"/>
        <v>-1</v>
      </c>
      <c r="P42" s="89">
        <f>SUM(P43:P49)</f>
        <v>4</v>
      </c>
      <c r="Q42" s="49">
        <f>SUM(Q43:Q49)</f>
        <v>0</v>
      </c>
      <c r="R42" s="50">
        <f t="shared" si="3"/>
        <v>0</v>
      </c>
      <c r="S42" s="46">
        <f>SUM(S43:S49)</f>
        <v>0</v>
      </c>
      <c r="T42" s="47">
        <f>SUM(T43:T49)</f>
        <v>0</v>
      </c>
      <c r="U42" s="46">
        <f>SUM(U43:U49)</f>
        <v>4</v>
      </c>
      <c r="V42" s="47">
        <f>SUM(V43:V49)</f>
        <v>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8">SUM(G43,I43,K43)</f>
        <v>1</v>
      </c>
      <c r="E43" s="55">
        <f t="shared" si="18"/>
        <v>1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1</v>
      </c>
      <c r="L43" s="57">
        <v>1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9">SUM(S43,U43)</f>
        <v>2</v>
      </c>
      <c r="Q43" s="55">
        <f t="shared" si="19"/>
        <v>2</v>
      </c>
      <c r="R43" s="42" t="str">
        <f t="shared" si="3"/>
        <v>-----</v>
      </c>
      <c r="S43" s="56">
        <v>0</v>
      </c>
      <c r="T43" s="57">
        <v>0</v>
      </c>
      <c r="U43" s="56">
        <v>2</v>
      </c>
      <c r="V43" s="57">
        <v>2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8"/>
        <v>1</v>
      </c>
      <c r="E44" s="61">
        <f t="shared" si="18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1</v>
      </c>
      <c r="Q44" s="61">
        <f t="shared" si="19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8"/>
        <v>0</v>
      </c>
      <c r="E45" s="61">
        <f t="shared" si="18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8"/>
        <v>0</v>
      </c>
      <c r="E46" s="61">
        <f t="shared" si="18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9"/>
        <v>0</v>
      </c>
      <c r="Q46" s="61">
        <f t="shared" si="19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8"/>
        <v>0</v>
      </c>
      <c r="E47" s="61">
        <f t="shared" si="18"/>
        <v>-1</v>
      </c>
      <c r="F47" s="62">
        <f t="shared" si="1"/>
        <v>-1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-1</v>
      </c>
      <c r="M47" s="65">
        <v>0</v>
      </c>
      <c r="N47" s="61">
        <v>0</v>
      </c>
      <c r="O47" s="62" t="str">
        <f t="shared" si="2"/>
        <v>-----</v>
      </c>
      <c r="P47" s="60">
        <f t="shared" si="19"/>
        <v>0</v>
      </c>
      <c r="Q47" s="61">
        <f t="shared" si="19"/>
        <v>-1</v>
      </c>
      <c r="R47" s="62">
        <f t="shared" si="3"/>
        <v>-1</v>
      </c>
      <c r="S47" s="63">
        <v>0</v>
      </c>
      <c r="T47" s="64">
        <v>0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69</v>
      </c>
      <c r="D48" s="60">
        <f t="shared" si="18"/>
        <v>1</v>
      </c>
      <c r="E48" s="61">
        <f t="shared" si="18"/>
        <v>0</v>
      </c>
      <c r="F48" s="62">
        <f t="shared" si="1"/>
        <v>0</v>
      </c>
      <c r="G48" s="63">
        <v>0</v>
      </c>
      <c r="H48" s="64">
        <v>0</v>
      </c>
      <c r="I48" s="63">
        <v>0</v>
      </c>
      <c r="J48" s="64">
        <v>0</v>
      </c>
      <c r="K48" s="63">
        <v>1</v>
      </c>
      <c r="L48" s="64">
        <v>0</v>
      </c>
      <c r="M48" s="65">
        <v>0</v>
      </c>
      <c r="N48" s="61">
        <v>0</v>
      </c>
      <c r="O48" s="62" t="str">
        <f t="shared" si="2"/>
        <v>-----</v>
      </c>
      <c r="P48" s="60">
        <f t="shared" si="19"/>
        <v>1</v>
      </c>
      <c r="Q48" s="61">
        <f t="shared" si="19"/>
        <v>0</v>
      </c>
      <c r="R48" s="62">
        <f t="shared" si="3"/>
        <v>0</v>
      </c>
      <c r="S48" s="63">
        <v>0</v>
      </c>
      <c r="T48" s="64">
        <v>0</v>
      </c>
      <c r="U48" s="63">
        <v>1</v>
      </c>
      <c r="V48" s="64">
        <v>0</v>
      </c>
    </row>
    <row r="49" spans="1:22" ht="12" customHeight="1" x14ac:dyDescent="0.4">
      <c r="A49" s="80"/>
      <c r="B49" s="66"/>
      <c r="C49" s="67" t="s">
        <v>70</v>
      </c>
      <c r="D49" s="68">
        <f t="shared" si="18"/>
        <v>0</v>
      </c>
      <c r="E49" s="69">
        <f t="shared" si="18"/>
        <v>-1</v>
      </c>
      <c r="F49" s="70">
        <f t="shared" si="1"/>
        <v>-1</v>
      </c>
      <c r="G49" s="71">
        <v>0</v>
      </c>
      <c r="H49" s="72">
        <v>-1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-1</v>
      </c>
      <c r="O49" s="70">
        <f t="shared" si="2"/>
        <v>-1</v>
      </c>
      <c r="P49" s="68">
        <f t="shared" si="19"/>
        <v>0</v>
      </c>
      <c r="Q49" s="69">
        <f t="shared" si="19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飲酒運転事故（５月中）</vt:lpstr>
      <vt:lpstr>飲酒運転事故（５月末）</vt:lpstr>
      <vt:lpstr>'飲酒運転事故（５月中）'!Print_Area</vt:lpstr>
      <vt:lpstr>'飲酒運転事故（５月末）'!Print_Area</vt:lpstr>
      <vt:lpstr>'飲酒運転事故（５月中）'!Print_Titles</vt:lpstr>
      <vt:lpstr>'飲酒運転事故（５月末）'!Print_Titles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2025-06-10T07:44:57Z</dcterms:created>
  <dcterms:modified xsi:type="dcterms:W3CDTF">2025-06-10T07:45:03Z</dcterms:modified>
</cp:coreProperties>
</file>