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235" windowHeight="7110"/>
  </bookViews>
  <sheets>
    <sheet name="警察署別すべての事故（１２月末）" sheetId="1" r:id="rId1"/>
    <sheet name="警察署別すべての事故（１２月中）" sheetId="2" r:id="rId2"/>
    <sheet name="警察署別高齢者関連（１２月末）" sheetId="3" r:id="rId3"/>
    <sheet name="警察署別高齢者関連（１２月中）" sheetId="4" r:id="rId4"/>
    <sheet name="警察署別自転車関連（１２月末）" sheetId="5" r:id="rId5"/>
    <sheet name="警察署別自転車関連（１２月中）" sheetId="6" r:id="rId6"/>
    <sheet name="警察署別歩行者関連（１２月末）" sheetId="7" r:id="rId7"/>
    <sheet name="警察署別歩行者関連（１２月中）" sheetId="8" r:id="rId8"/>
  </sheets>
  <definedNames>
    <definedName name="_xlnm.Print_Area" localSheetId="1">'警察署別すべての事故（１２月中）'!$A$1:$V$56</definedName>
    <definedName name="_xlnm.Print_Area" localSheetId="0">'警察署別すべての事故（１２月末）'!$A$1:$V$56</definedName>
    <definedName name="_xlnm.Print_Area" localSheetId="3">'警察署別高齢者関連（１２月中）'!$A$1:$V$56</definedName>
    <definedName name="_xlnm.Print_Area" localSheetId="2">'警察署別高齢者関連（１２月末）'!$A$1:$V$56</definedName>
    <definedName name="_xlnm.Print_Area" localSheetId="5">'警察署別自転車関連（１２月中）'!$A$1:$V$56</definedName>
    <definedName name="_xlnm.Print_Area" localSheetId="4">'警察署別自転車関連（１２月末）'!$A$1:$V$56</definedName>
    <definedName name="_xlnm.Print_Area" localSheetId="7">'警察署別歩行者関連（１２月中）'!$A$1:$V$56</definedName>
    <definedName name="_xlnm.Print_Area" localSheetId="6">'警察署別歩行者関連（１２月末）'!$A$1:$V$56</definedName>
    <definedName name="_xlnm.Print_Titles" localSheetId="0">'警察署別すべての事故（１２月末）'!$1:$4</definedName>
    <definedName name="市町村ＩＤ">#REF!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8" l="1"/>
  <c r="P48" i="8"/>
  <c r="R48" i="8" s="1"/>
  <c r="O48" i="8"/>
  <c r="E48" i="8"/>
  <c r="D48" i="8"/>
  <c r="F48" i="8" s="1"/>
  <c r="Q47" i="8"/>
  <c r="P47" i="8"/>
  <c r="R47" i="8" s="1"/>
  <c r="O47" i="8"/>
  <c r="E47" i="8"/>
  <c r="D47" i="8"/>
  <c r="F47" i="8" s="1"/>
  <c r="Q46" i="8"/>
  <c r="P46" i="8"/>
  <c r="R46" i="8" s="1"/>
  <c r="O46" i="8"/>
  <c r="E46" i="8"/>
  <c r="D46" i="8"/>
  <c r="F46" i="8" s="1"/>
  <c r="Q45" i="8"/>
  <c r="P45" i="8"/>
  <c r="R45" i="8" s="1"/>
  <c r="O45" i="8"/>
  <c r="E45" i="8"/>
  <c r="D45" i="8"/>
  <c r="F45" i="8" s="1"/>
  <c r="Q44" i="8"/>
  <c r="P44" i="8"/>
  <c r="R44" i="8" s="1"/>
  <c r="O44" i="8"/>
  <c r="E44" i="8"/>
  <c r="D44" i="8"/>
  <c r="F44" i="8" s="1"/>
  <c r="Q43" i="8"/>
  <c r="P43" i="8"/>
  <c r="R43" i="8" s="1"/>
  <c r="O43" i="8"/>
  <c r="E43" i="8"/>
  <c r="D43" i="8"/>
  <c r="F43" i="8" s="1"/>
  <c r="Q42" i="8"/>
  <c r="Q41" i="8" s="1"/>
  <c r="P42" i="8"/>
  <c r="R42" i="8" s="1"/>
  <c r="O42" i="8"/>
  <c r="E42" i="8"/>
  <c r="E41" i="8" s="1"/>
  <c r="D42" i="8"/>
  <c r="F42" i="8" s="1"/>
  <c r="V41" i="8"/>
  <c r="U41" i="8"/>
  <c r="T41" i="8"/>
  <c r="S41" i="8"/>
  <c r="P41" i="8"/>
  <c r="R41" i="8" s="1"/>
  <c r="N41" i="8"/>
  <c r="M41" i="8"/>
  <c r="O41" i="8" s="1"/>
  <c r="L41" i="8"/>
  <c r="K41" i="8"/>
  <c r="J41" i="8"/>
  <c r="I41" i="8"/>
  <c r="H41" i="8"/>
  <c r="G41" i="8"/>
  <c r="D41" i="8"/>
  <c r="Q40" i="8"/>
  <c r="P40" i="8"/>
  <c r="R40" i="8" s="1"/>
  <c r="O40" i="8"/>
  <c r="E40" i="8"/>
  <c r="D40" i="8"/>
  <c r="F40" i="8" s="1"/>
  <c r="Q39" i="8"/>
  <c r="P39" i="8"/>
  <c r="R39" i="8" s="1"/>
  <c r="O39" i="8"/>
  <c r="E39" i="8"/>
  <c r="D39" i="8"/>
  <c r="F39" i="8" s="1"/>
  <c r="Q38" i="8"/>
  <c r="P38" i="8"/>
  <c r="R38" i="8" s="1"/>
  <c r="O38" i="8"/>
  <c r="E38" i="8"/>
  <c r="D38" i="8"/>
  <c r="F38" i="8" s="1"/>
  <c r="Q37" i="8"/>
  <c r="P37" i="8"/>
  <c r="P36" i="8" s="1"/>
  <c r="R36" i="8" s="1"/>
  <c r="O37" i="8"/>
  <c r="E37" i="8"/>
  <c r="D37" i="8"/>
  <c r="D36" i="8" s="1"/>
  <c r="F36" i="8" s="1"/>
  <c r="V36" i="8"/>
  <c r="U36" i="8"/>
  <c r="T36" i="8"/>
  <c r="S36" i="8"/>
  <c r="Q36" i="8"/>
  <c r="N36" i="8"/>
  <c r="M36" i="8"/>
  <c r="O36" i="8" s="1"/>
  <c r="L36" i="8"/>
  <c r="K36" i="8"/>
  <c r="J36" i="8"/>
  <c r="I36" i="8"/>
  <c r="H36" i="8"/>
  <c r="G36" i="8"/>
  <c r="E36" i="8"/>
  <c r="Q35" i="8"/>
  <c r="P35" i="8"/>
  <c r="R35" i="8" s="1"/>
  <c r="O35" i="8"/>
  <c r="E35" i="8"/>
  <c r="D35" i="8"/>
  <c r="F35" i="8" s="1"/>
  <c r="Q34" i="8"/>
  <c r="P34" i="8"/>
  <c r="R34" i="8" s="1"/>
  <c r="O34" i="8"/>
  <c r="E34" i="8"/>
  <c r="D34" i="8"/>
  <c r="F34" i="8" s="1"/>
  <c r="Q33" i="8"/>
  <c r="P33" i="8"/>
  <c r="R33" i="8" s="1"/>
  <c r="O33" i="8"/>
  <c r="E33" i="8"/>
  <c r="D33" i="8"/>
  <c r="F33" i="8" s="1"/>
  <c r="Q32" i="8"/>
  <c r="P32" i="8"/>
  <c r="R32" i="8" s="1"/>
  <c r="O32" i="8"/>
  <c r="E32" i="8"/>
  <c r="D32" i="8"/>
  <c r="F32" i="8" s="1"/>
  <c r="Q31" i="8"/>
  <c r="P31" i="8"/>
  <c r="R31" i="8" s="1"/>
  <c r="O31" i="8"/>
  <c r="E31" i="8"/>
  <c r="D31" i="8"/>
  <c r="F31" i="8" s="1"/>
  <c r="Q30" i="8"/>
  <c r="P30" i="8"/>
  <c r="R30" i="8" s="1"/>
  <c r="O30" i="8"/>
  <c r="E30" i="8"/>
  <c r="D30" i="8"/>
  <c r="F30" i="8" s="1"/>
  <c r="Q29" i="8"/>
  <c r="P29" i="8"/>
  <c r="R29" i="8" s="1"/>
  <c r="O29" i="8"/>
  <c r="E29" i="8"/>
  <c r="D29" i="8"/>
  <c r="F29" i="8" s="1"/>
  <c r="Q28" i="8"/>
  <c r="P28" i="8"/>
  <c r="R28" i="8" s="1"/>
  <c r="O28" i="8"/>
  <c r="E28" i="8"/>
  <c r="D28" i="8"/>
  <c r="F28" i="8" s="1"/>
  <c r="Q27" i="8"/>
  <c r="P27" i="8"/>
  <c r="R27" i="8" s="1"/>
  <c r="O27" i="8"/>
  <c r="E27" i="8"/>
  <c r="D27" i="8"/>
  <c r="F27" i="8" s="1"/>
  <c r="Q26" i="8"/>
  <c r="Q25" i="8" s="1"/>
  <c r="P26" i="8"/>
  <c r="R26" i="8" s="1"/>
  <c r="O26" i="8"/>
  <c r="E26" i="8"/>
  <c r="E25" i="8" s="1"/>
  <c r="D26" i="8"/>
  <c r="F26" i="8" s="1"/>
  <c r="V25" i="8"/>
  <c r="V5" i="8" s="1"/>
  <c r="U25" i="8"/>
  <c r="T25" i="8"/>
  <c r="T5" i="8" s="1"/>
  <c r="S25" i="8"/>
  <c r="P25" i="8"/>
  <c r="R25" i="8" s="1"/>
  <c r="N25" i="8"/>
  <c r="N5" i="8" s="1"/>
  <c r="M25" i="8"/>
  <c r="O25" i="8" s="1"/>
  <c r="L25" i="8"/>
  <c r="L5" i="8" s="1"/>
  <c r="K25" i="8"/>
  <c r="J25" i="8"/>
  <c r="J5" i="8" s="1"/>
  <c r="I25" i="8"/>
  <c r="H25" i="8"/>
  <c r="H5" i="8" s="1"/>
  <c r="G25" i="8"/>
  <c r="D25" i="8"/>
  <c r="Q24" i="8"/>
  <c r="P24" i="8"/>
  <c r="O24" i="8"/>
  <c r="E24" i="8"/>
  <c r="D24" i="8"/>
  <c r="F24" i="8" s="1"/>
  <c r="Q23" i="8"/>
  <c r="P23" i="8"/>
  <c r="R23" i="8" s="1"/>
  <c r="O23" i="8"/>
  <c r="E23" i="8"/>
  <c r="D23" i="8"/>
  <c r="F23" i="8" s="1"/>
  <c r="Q22" i="8"/>
  <c r="P22" i="8"/>
  <c r="O22" i="8"/>
  <c r="E22" i="8"/>
  <c r="D22" i="8"/>
  <c r="F22" i="8" s="1"/>
  <c r="Q21" i="8"/>
  <c r="P21" i="8"/>
  <c r="R21" i="8" s="1"/>
  <c r="O21" i="8"/>
  <c r="E21" i="8"/>
  <c r="D21" i="8"/>
  <c r="F21" i="8" s="1"/>
  <c r="Q20" i="8"/>
  <c r="P20" i="8"/>
  <c r="O20" i="8"/>
  <c r="E20" i="8"/>
  <c r="D20" i="8"/>
  <c r="F20" i="8" s="1"/>
  <c r="Q19" i="8"/>
  <c r="P19" i="8"/>
  <c r="R19" i="8" s="1"/>
  <c r="O19" i="8"/>
  <c r="E19" i="8"/>
  <c r="D19" i="8"/>
  <c r="F19" i="8" s="1"/>
  <c r="Q18" i="8"/>
  <c r="P18" i="8"/>
  <c r="O18" i="8"/>
  <c r="E18" i="8"/>
  <c r="D18" i="8"/>
  <c r="F18" i="8" s="1"/>
  <c r="Q17" i="8"/>
  <c r="P17" i="8"/>
  <c r="R17" i="8" s="1"/>
  <c r="O17" i="8"/>
  <c r="E17" i="8"/>
  <c r="D17" i="8"/>
  <c r="F17" i="8" s="1"/>
  <c r="Q16" i="8"/>
  <c r="P16" i="8"/>
  <c r="O16" i="8"/>
  <c r="E16" i="8"/>
  <c r="D16" i="8"/>
  <c r="F16" i="8" s="1"/>
  <c r="Q15" i="8"/>
  <c r="P15" i="8"/>
  <c r="R15" i="8" s="1"/>
  <c r="O15" i="8"/>
  <c r="E15" i="8"/>
  <c r="D15" i="8"/>
  <c r="F15" i="8" s="1"/>
  <c r="Q14" i="8"/>
  <c r="P14" i="8"/>
  <c r="O14" i="8"/>
  <c r="E14" i="8"/>
  <c r="D14" i="8"/>
  <c r="F14" i="8" s="1"/>
  <c r="Q13" i="8"/>
  <c r="P13" i="8"/>
  <c r="R13" i="8" s="1"/>
  <c r="O13" i="8"/>
  <c r="E13" i="8"/>
  <c r="D13" i="8"/>
  <c r="F13" i="8" s="1"/>
  <c r="Q12" i="8"/>
  <c r="P12" i="8"/>
  <c r="O12" i="8"/>
  <c r="E12" i="8"/>
  <c r="D12" i="8"/>
  <c r="F12" i="8" s="1"/>
  <c r="Q11" i="8"/>
  <c r="P11" i="8"/>
  <c r="P10" i="8" s="1"/>
  <c r="O11" i="8"/>
  <c r="E11" i="8"/>
  <c r="D11" i="8"/>
  <c r="D10" i="8" s="1"/>
  <c r="V10" i="8"/>
  <c r="U10" i="8"/>
  <c r="T10" i="8"/>
  <c r="S10" i="8"/>
  <c r="Q10" i="8"/>
  <c r="N10" i="8"/>
  <c r="M10" i="8"/>
  <c r="O10" i="8" s="1"/>
  <c r="L10" i="8"/>
  <c r="K10" i="8"/>
  <c r="J10" i="8"/>
  <c r="I10" i="8"/>
  <c r="H10" i="8"/>
  <c r="G10" i="8"/>
  <c r="E10" i="8"/>
  <c r="Q9" i="8"/>
  <c r="P9" i="8"/>
  <c r="O9" i="8"/>
  <c r="E9" i="8"/>
  <c r="D9" i="8"/>
  <c r="D5" i="8" s="1"/>
  <c r="U5" i="8"/>
  <c r="S5" i="8"/>
  <c r="Q5" i="8"/>
  <c r="M5" i="8"/>
  <c r="O5" i="8" s="1"/>
  <c r="K5" i="8"/>
  <c r="I5" i="8"/>
  <c r="G5" i="8"/>
  <c r="E5" i="8"/>
  <c r="F5" i="8" l="1"/>
  <c r="F9" i="8"/>
  <c r="P5" i="8"/>
  <c r="R5" i="8" s="1"/>
  <c r="R9" i="8"/>
  <c r="F10" i="8"/>
  <c r="F11" i="8"/>
  <c r="R10" i="8"/>
  <c r="R11" i="8"/>
  <c r="R12" i="8"/>
  <c r="R14" i="8"/>
  <c r="R16" i="8"/>
  <c r="R18" i="8"/>
  <c r="R20" i="8"/>
  <c r="R22" i="8"/>
  <c r="R24" i="8"/>
  <c r="F25" i="8"/>
  <c r="F41" i="8"/>
  <c r="F37" i="8"/>
  <c r="R37" i="8"/>
  <c r="Q48" i="7" l="1"/>
  <c r="P48" i="7"/>
  <c r="R48" i="7" s="1"/>
  <c r="O48" i="7"/>
  <c r="E48" i="7"/>
  <c r="D48" i="7"/>
  <c r="F48" i="7" s="1"/>
  <c r="Q47" i="7"/>
  <c r="P47" i="7"/>
  <c r="R47" i="7" s="1"/>
  <c r="O47" i="7"/>
  <c r="E47" i="7"/>
  <c r="D47" i="7"/>
  <c r="F47" i="7" s="1"/>
  <c r="Q46" i="7"/>
  <c r="P46" i="7"/>
  <c r="R46" i="7" s="1"/>
  <c r="O46" i="7"/>
  <c r="E46" i="7"/>
  <c r="D46" i="7"/>
  <c r="F46" i="7" s="1"/>
  <c r="Q45" i="7"/>
  <c r="P45" i="7"/>
  <c r="R45" i="7" s="1"/>
  <c r="O45" i="7"/>
  <c r="E45" i="7"/>
  <c r="D45" i="7"/>
  <c r="F45" i="7" s="1"/>
  <c r="Q44" i="7"/>
  <c r="P44" i="7"/>
  <c r="R44" i="7" s="1"/>
  <c r="O44" i="7"/>
  <c r="E44" i="7"/>
  <c r="D44" i="7"/>
  <c r="F44" i="7" s="1"/>
  <c r="Q43" i="7"/>
  <c r="P43" i="7"/>
  <c r="R43" i="7" s="1"/>
  <c r="O43" i="7"/>
  <c r="E43" i="7"/>
  <c r="D43" i="7"/>
  <c r="F43" i="7" s="1"/>
  <c r="Q42" i="7"/>
  <c r="Q41" i="7" s="1"/>
  <c r="P42" i="7"/>
  <c r="R42" i="7" s="1"/>
  <c r="O42" i="7"/>
  <c r="E42" i="7"/>
  <c r="E41" i="7" s="1"/>
  <c r="D42" i="7"/>
  <c r="F42" i="7" s="1"/>
  <c r="V41" i="7"/>
  <c r="U41" i="7"/>
  <c r="T41" i="7"/>
  <c r="S41" i="7"/>
  <c r="P41" i="7"/>
  <c r="R41" i="7" s="1"/>
  <c r="N41" i="7"/>
  <c r="M41" i="7"/>
  <c r="O41" i="7" s="1"/>
  <c r="L41" i="7"/>
  <c r="K41" i="7"/>
  <c r="J41" i="7"/>
  <c r="I41" i="7"/>
  <c r="H41" i="7"/>
  <c r="G41" i="7"/>
  <c r="D41" i="7"/>
  <c r="Q40" i="7"/>
  <c r="P40" i="7"/>
  <c r="R40" i="7" s="1"/>
  <c r="O40" i="7"/>
  <c r="E40" i="7"/>
  <c r="D40" i="7"/>
  <c r="F40" i="7" s="1"/>
  <c r="Q39" i="7"/>
  <c r="P39" i="7"/>
  <c r="R39" i="7" s="1"/>
  <c r="O39" i="7"/>
  <c r="E39" i="7"/>
  <c r="D39" i="7"/>
  <c r="F39" i="7" s="1"/>
  <c r="Q38" i="7"/>
  <c r="P38" i="7"/>
  <c r="R38" i="7" s="1"/>
  <c r="O38" i="7"/>
  <c r="E38" i="7"/>
  <c r="D38" i="7"/>
  <c r="F38" i="7" s="1"/>
  <c r="Q37" i="7"/>
  <c r="P37" i="7"/>
  <c r="P36" i="7" s="1"/>
  <c r="R36" i="7" s="1"/>
  <c r="O37" i="7"/>
  <c r="E37" i="7"/>
  <c r="D37" i="7"/>
  <c r="D36" i="7" s="1"/>
  <c r="F36" i="7" s="1"/>
  <c r="V36" i="7"/>
  <c r="U36" i="7"/>
  <c r="T36" i="7"/>
  <c r="S36" i="7"/>
  <c r="Q36" i="7"/>
  <c r="N36" i="7"/>
  <c r="M36" i="7"/>
  <c r="O36" i="7" s="1"/>
  <c r="L36" i="7"/>
  <c r="K36" i="7"/>
  <c r="J36" i="7"/>
  <c r="I36" i="7"/>
  <c r="H36" i="7"/>
  <c r="G36" i="7"/>
  <c r="E36" i="7"/>
  <c r="Q35" i="7"/>
  <c r="P35" i="7"/>
  <c r="R35" i="7" s="1"/>
  <c r="O35" i="7"/>
  <c r="E35" i="7"/>
  <c r="D35" i="7"/>
  <c r="F35" i="7" s="1"/>
  <c r="Q34" i="7"/>
  <c r="P34" i="7"/>
  <c r="R34" i="7" s="1"/>
  <c r="O34" i="7"/>
  <c r="E34" i="7"/>
  <c r="D34" i="7"/>
  <c r="F34" i="7" s="1"/>
  <c r="Q33" i="7"/>
  <c r="P33" i="7"/>
  <c r="R33" i="7" s="1"/>
  <c r="O33" i="7"/>
  <c r="E33" i="7"/>
  <c r="D33" i="7"/>
  <c r="F33" i="7" s="1"/>
  <c r="Q32" i="7"/>
  <c r="P32" i="7"/>
  <c r="R32" i="7" s="1"/>
  <c r="O32" i="7"/>
  <c r="E32" i="7"/>
  <c r="D32" i="7"/>
  <c r="F32" i="7" s="1"/>
  <c r="Q31" i="7"/>
  <c r="P31" i="7"/>
  <c r="R31" i="7" s="1"/>
  <c r="O31" i="7"/>
  <c r="E31" i="7"/>
  <c r="D31" i="7"/>
  <c r="F31" i="7" s="1"/>
  <c r="Q30" i="7"/>
  <c r="P30" i="7"/>
  <c r="R30" i="7" s="1"/>
  <c r="O30" i="7"/>
  <c r="E30" i="7"/>
  <c r="D30" i="7"/>
  <c r="F30" i="7" s="1"/>
  <c r="Q29" i="7"/>
  <c r="P29" i="7"/>
  <c r="R29" i="7" s="1"/>
  <c r="O29" i="7"/>
  <c r="E29" i="7"/>
  <c r="D29" i="7"/>
  <c r="F29" i="7" s="1"/>
  <c r="Q28" i="7"/>
  <c r="P28" i="7"/>
  <c r="R28" i="7" s="1"/>
  <c r="O28" i="7"/>
  <c r="E28" i="7"/>
  <c r="D28" i="7"/>
  <c r="F28" i="7" s="1"/>
  <c r="Q27" i="7"/>
  <c r="P27" i="7"/>
  <c r="R27" i="7" s="1"/>
  <c r="O27" i="7"/>
  <c r="E27" i="7"/>
  <c r="D27" i="7"/>
  <c r="F27" i="7" s="1"/>
  <c r="Q26" i="7"/>
  <c r="Q25" i="7" s="1"/>
  <c r="P26" i="7"/>
  <c r="R26" i="7" s="1"/>
  <c r="O26" i="7"/>
  <c r="E26" i="7"/>
  <c r="E25" i="7" s="1"/>
  <c r="D26" i="7"/>
  <c r="F26" i="7" s="1"/>
  <c r="V25" i="7"/>
  <c r="V5" i="7" s="1"/>
  <c r="U25" i="7"/>
  <c r="T25" i="7"/>
  <c r="T5" i="7" s="1"/>
  <c r="S25" i="7"/>
  <c r="P25" i="7"/>
  <c r="R25" i="7" s="1"/>
  <c r="N25" i="7"/>
  <c r="N5" i="7" s="1"/>
  <c r="M25" i="7"/>
  <c r="O25" i="7" s="1"/>
  <c r="L25" i="7"/>
  <c r="L5" i="7" s="1"/>
  <c r="K25" i="7"/>
  <c r="J25" i="7"/>
  <c r="J5" i="7" s="1"/>
  <c r="I25" i="7"/>
  <c r="H25" i="7"/>
  <c r="H5" i="7" s="1"/>
  <c r="G25" i="7"/>
  <c r="D25" i="7"/>
  <c r="Q24" i="7"/>
  <c r="P24" i="7"/>
  <c r="O24" i="7"/>
  <c r="E24" i="7"/>
  <c r="D24" i="7"/>
  <c r="F24" i="7" s="1"/>
  <c r="Q23" i="7"/>
  <c r="P23" i="7"/>
  <c r="R23" i="7" s="1"/>
  <c r="O23" i="7"/>
  <c r="E23" i="7"/>
  <c r="D23" i="7"/>
  <c r="F23" i="7" s="1"/>
  <c r="Q22" i="7"/>
  <c r="P22" i="7"/>
  <c r="O22" i="7"/>
  <c r="E22" i="7"/>
  <c r="D22" i="7"/>
  <c r="F22" i="7" s="1"/>
  <c r="Q21" i="7"/>
  <c r="P21" i="7"/>
  <c r="R21" i="7" s="1"/>
  <c r="O21" i="7"/>
  <c r="E21" i="7"/>
  <c r="D21" i="7"/>
  <c r="F21" i="7" s="1"/>
  <c r="Q20" i="7"/>
  <c r="P20" i="7"/>
  <c r="O20" i="7"/>
  <c r="E20" i="7"/>
  <c r="D20" i="7"/>
  <c r="F20" i="7" s="1"/>
  <c r="Q19" i="7"/>
  <c r="P19" i="7"/>
  <c r="R19" i="7" s="1"/>
  <c r="O19" i="7"/>
  <c r="E19" i="7"/>
  <c r="D19" i="7"/>
  <c r="F19" i="7" s="1"/>
  <c r="Q18" i="7"/>
  <c r="P18" i="7"/>
  <c r="O18" i="7"/>
  <c r="E18" i="7"/>
  <c r="D18" i="7"/>
  <c r="F18" i="7" s="1"/>
  <c r="Q17" i="7"/>
  <c r="P17" i="7"/>
  <c r="R17" i="7" s="1"/>
  <c r="O17" i="7"/>
  <c r="E17" i="7"/>
  <c r="D17" i="7"/>
  <c r="F17" i="7" s="1"/>
  <c r="Q16" i="7"/>
  <c r="P16" i="7"/>
  <c r="O16" i="7"/>
  <c r="E16" i="7"/>
  <c r="D16" i="7"/>
  <c r="F16" i="7" s="1"/>
  <c r="Q15" i="7"/>
  <c r="P15" i="7"/>
  <c r="R15" i="7" s="1"/>
  <c r="O15" i="7"/>
  <c r="E15" i="7"/>
  <c r="D15" i="7"/>
  <c r="F15" i="7" s="1"/>
  <c r="Q14" i="7"/>
  <c r="P14" i="7"/>
  <c r="O14" i="7"/>
  <c r="E14" i="7"/>
  <c r="D14" i="7"/>
  <c r="F14" i="7" s="1"/>
  <c r="Q13" i="7"/>
  <c r="P13" i="7"/>
  <c r="R13" i="7" s="1"/>
  <c r="O13" i="7"/>
  <c r="E13" i="7"/>
  <c r="D13" i="7"/>
  <c r="F13" i="7" s="1"/>
  <c r="Q12" i="7"/>
  <c r="P12" i="7"/>
  <c r="O12" i="7"/>
  <c r="E12" i="7"/>
  <c r="D12" i="7"/>
  <c r="F12" i="7" s="1"/>
  <c r="Q11" i="7"/>
  <c r="P11" i="7"/>
  <c r="P10" i="7" s="1"/>
  <c r="O11" i="7"/>
  <c r="E11" i="7"/>
  <c r="D11" i="7"/>
  <c r="D10" i="7" s="1"/>
  <c r="V10" i="7"/>
  <c r="U10" i="7"/>
  <c r="T10" i="7"/>
  <c r="S10" i="7"/>
  <c r="Q10" i="7"/>
  <c r="N10" i="7"/>
  <c r="M10" i="7"/>
  <c r="O10" i="7" s="1"/>
  <c r="L10" i="7"/>
  <c r="K10" i="7"/>
  <c r="J10" i="7"/>
  <c r="I10" i="7"/>
  <c r="H10" i="7"/>
  <c r="G10" i="7"/>
  <c r="E10" i="7"/>
  <c r="Q9" i="7"/>
  <c r="P9" i="7"/>
  <c r="O9" i="7"/>
  <c r="E9" i="7"/>
  <c r="D9" i="7"/>
  <c r="D5" i="7" s="1"/>
  <c r="U5" i="7"/>
  <c r="S5" i="7"/>
  <c r="Q5" i="7"/>
  <c r="M5" i="7"/>
  <c r="O5" i="7" s="1"/>
  <c r="K5" i="7"/>
  <c r="I5" i="7"/>
  <c r="G5" i="7"/>
  <c r="E5" i="7"/>
  <c r="F5" i="7" l="1"/>
  <c r="F9" i="7"/>
  <c r="P5" i="7"/>
  <c r="R5" i="7" s="1"/>
  <c r="R9" i="7"/>
  <c r="F10" i="7"/>
  <c r="F11" i="7"/>
  <c r="R10" i="7"/>
  <c r="R11" i="7"/>
  <c r="R12" i="7"/>
  <c r="R14" i="7"/>
  <c r="R16" i="7"/>
  <c r="R18" i="7"/>
  <c r="R20" i="7"/>
  <c r="R22" i="7"/>
  <c r="R24" i="7"/>
  <c r="F25" i="7"/>
  <c r="F41" i="7"/>
  <c r="F37" i="7"/>
  <c r="R37" i="7"/>
  <c r="Q48" i="6" l="1"/>
  <c r="P48" i="6"/>
  <c r="R48" i="6" s="1"/>
  <c r="O48" i="6"/>
  <c r="E48" i="6"/>
  <c r="D48" i="6"/>
  <c r="F48" i="6" s="1"/>
  <c r="Q47" i="6"/>
  <c r="P47" i="6"/>
  <c r="R47" i="6" s="1"/>
  <c r="O47" i="6"/>
  <c r="E47" i="6"/>
  <c r="D47" i="6"/>
  <c r="F47" i="6" s="1"/>
  <c r="Q46" i="6"/>
  <c r="P46" i="6"/>
  <c r="R46" i="6" s="1"/>
  <c r="O46" i="6"/>
  <c r="E46" i="6"/>
  <c r="D46" i="6"/>
  <c r="F46" i="6" s="1"/>
  <c r="Q45" i="6"/>
  <c r="P45" i="6"/>
  <c r="R45" i="6" s="1"/>
  <c r="O45" i="6"/>
  <c r="E45" i="6"/>
  <c r="D45" i="6"/>
  <c r="F45" i="6" s="1"/>
  <c r="Q44" i="6"/>
  <c r="P44" i="6"/>
  <c r="R44" i="6" s="1"/>
  <c r="O44" i="6"/>
  <c r="E44" i="6"/>
  <c r="D44" i="6"/>
  <c r="F44" i="6" s="1"/>
  <c r="Q43" i="6"/>
  <c r="P43" i="6"/>
  <c r="R43" i="6" s="1"/>
  <c r="O43" i="6"/>
  <c r="E43" i="6"/>
  <c r="D43" i="6"/>
  <c r="F43" i="6" s="1"/>
  <c r="Q42" i="6"/>
  <c r="Q41" i="6" s="1"/>
  <c r="P42" i="6"/>
  <c r="R42" i="6" s="1"/>
  <c r="O42" i="6"/>
  <c r="E42" i="6"/>
  <c r="E41" i="6" s="1"/>
  <c r="D42" i="6"/>
  <c r="F42" i="6" s="1"/>
  <c r="V41" i="6"/>
  <c r="U41" i="6"/>
  <c r="T41" i="6"/>
  <c r="S41" i="6"/>
  <c r="P41" i="6"/>
  <c r="R41" i="6" s="1"/>
  <c r="N41" i="6"/>
  <c r="M41" i="6"/>
  <c r="O41" i="6" s="1"/>
  <c r="L41" i="6"/>
  <c r="K41" i="6"/>
  <c r="J41" i="6"/>
  <c r="I41" i="6"/>
  <c r="H41" i="6"/>
  <c r="G41" i="6"/>
  <c r="D41" i="6"/>
  <c r="Q40" i="6"/>
  <c r="P40" i="6"/>
  <c r="R40" i="6" s="1"/>
  <c r="O40" i="6"/>
  <c r="E40" i="6"/>
  <c r="D40" i="6"/>
  <c r="F40" i="6" s="1"/>
  <c r="Q39" i="6"/>
  <c r="P39" i="6"/>
  <c r="R39" i="6" s="1"/>
  <c r="O39" i="6"/>
  <c r="E39" i="6"/>
  <c r="D39" i="6"/>
  <c r="F39" i="6" s="1"/>
  <c r="Q38" i="6"/>
  <c r="P38" i="6"/>
  <c r="R38" i="6" s="1"/>
  <c r="O38" i="6"/>
  <c r="E38" i="6"/>
  <c r="D38" i="6"/>
  <c r="F38" i="6" s="1"/>
  <c r="Q37" i="6"/>
  <c r="P37" i="6"/>
  <c r="P36" i="6" s="1"/>
  <c r="R36" i="6" s="1"/>
  <c r="O37" i="6"/>
  <c r="E37" i="6"/>
  <c r="D37" i="6"/>
  <c r="D36" i="6" s="1"/>
  <c r="F36" i="6" s="1"/>
  <c r="V36" i="6"/>
  <c r="U36" i="6"/>
  <c r="T36" i="6"/>
  <c r="S36" i="6"/>
  <c r="Q36" i="6"/>
  <c r="N36" i="6"/>
  <c r="M36" i="6"/>
  <c r="O36" i="6" s="1"/>
  <c r="L36" i="6"/>
  <c r="K36" i="6"/>
  <c r="J36" i="6"/>
  <c r="I36" i="6"/>
  <c r="H36" i="6"/>
  <c r="G36" i="6"/>
  <c r="E36" i="6"/>
  <c r="Q35" i="6"/>
  <c r="P35" i="6"/>
  <c r="R35" i="6" s="1"/>
  <c r="O35" i="6"/>
  <c r="E35" i="6"/>
  <c r="D35" i="6"/>
  <c r="F35" i="6" s="1"/>
  <c r="Q34" i="6"/>
  <c r="P34" i="6"/>
  <c r="R34" i="6" s="1"/>
  <c r="O34" i="6"/>
  <c r="E34" i="6"/>
  <c r="D34" i="6"/>
  <c r="F34" i="6" s="1"/>
  <c r="Q33" i="6"/>
  <c r="P33" i="6"/>
  <c r="R33" i="6" s="1"/>
  <c r="O33" i="6"/>
  <c r="E33" i="6"/>
  <c r="D33" i="6"/>
  <c r="F33" i="6" s="1"/>
  <c r="Q32" i="6"/>
  <c r="P32" i="6"/>
  <c r="R32" i="6" s="1"/>
  <c r="O32" i="6"/>
  <c r="E32" i="6"/>
  <c r="D32" i="6"/>
  <c r="F32" i="6" s="1"/>
  <c r="Q31" i="6"/>
  <c r="P31" i="6"/>
  <c r="R31" i="6" s="1"/>
  <c r="O31" i="6"/>
  <c r="E31" i="6"/>
  <c r="D31" i="6"/>
  <c r="F31" i="6" s="1"/>
  <c r="Q30" i="6"/>
  <c r="P30" i="6"/>
  <c r="R30" i="6" s="1"/>
  <c r="O30" i="6"/>
  <c r="E30" i="6"/>
  <c r="D30" i="6"/>
  <c r="F30" i="6" s="1"/>
  <c r="Q29" i="6"/>
  <c r="P29" i="6"/>
  <c r="R29" i="6" s="1"/>
  <c r="O29" i="6"/>
  <c r="E29" i="6"/>
  <c r="D29" i="6"/>
  <c r="F29" i="6" s="1"/>
  <c r="Q28" i="6"/>
  <c r="P28" i="6"/>
  <c r="R28" i="6" s="1"/>
  <c r="O28" i="6"/>
  <c r="E28" i="6"/>
  <c r="D28" i="6"/>
  <c r="F28" i="6" s="1"/>
  <c r="Q27" i="6"/>
  <c r="P27" i="6"/>
  <c r="R27" i="6" s="1"/>
  <c r="O27" i="6"/>
  <c r="E27" i="6"/>
  <c r="D27" i="6"/>
  <c r="F27" i="6" s="1"/>
  <c r="Q26" i="6"/>
  <c r="Q25" i="6" s="1"/>
  <c r="P26" i="6"/>
  <c r="R26" i="6" s="1"/>
  <c r="O26" i="6"/>
  <c r="E26" i="6"/>
  <c r="E25" i="6" s="1"/>
  <c r="D26" i="6"/>
  <c r="F26" i="6" s="1"/>
  <c r="V25" i="6"/>
  <c r="V5" i="6" s="1"/>
  <c r="U25" i="6"/>
  <c r="T25" i="6"/>
  <c r="T5" i="6" s="1"/>
  <c r="S25" i="6"/>
  <c r="P25" i="6"/>
  <c r="R25" i="6" s="1"/>
  <c r="N25" i="6"/>
  <c r="N5" i="6" s="1"/>
  <c r="M25" i="6"/>
  <c r="O25" i="6" s="1"/>
  <c r="L25" i="6"/>
  <c r="L5" i="6" s="1"/>
  <c r="K25" i="6"/>
  <c r="J25" i="6"/>
  <c r="J5" i="6" s="1"/>
  <c r="I25" i="6"/>
  <c r="H25" i="6"/>
  <c r="H5" i="6" s="1"/>
  <c r="G25" i="6"/>
  <c r="D25" i="6"/>
  <c r="Q24" i="6"/>
  <c r="P24" i="6"/>
  <c r="O24" i="6"/>
  <c r="E24" i="6"/>
  <c r="D24" i="6"/>
  <c r="F24" i="6" s="1"/>
  <c r="Q23" i="6"/>
  <c r="P23" i="6"/>
  <c r="R23" i="6" s="1"/>
  <c r="O23" i="6"/>
  <c r="E23" i="6"/>
  <c r="D23" i="6"/>
  <c r="F23" i="6" s="1"/>
  <c r="Q22" i="6"/>
  <c r="P22" i="6"/>
  <c r="O22" i="6"/>
  <c r="E22" i="6"/>
  <c r="D22" i="6"/>
  <c r="F22" i="6" s="1"/>
  <c r="Q21" i="6"/>
  <c r="P21" i="6"/>
  <c r="R21" i="6" s="1"/>
  <c r="O21" i="6"/>
  <c r="E21" i="6"/>
  <c r="D21" i="6"/>
  <c r="F21" i="6" s="1"/>
  <c r="Q20" i="6"/>
  <c r="P20" i="6"/>
  <c r="O20" i="6"/>
  <c r="E20" i="6"/>
  <c r="D20" i="6"/>
  <c r="F20" i="6" s="1"/>
  <c r="Q19" i="6"/>
  <c r="P19" i="6"/>
  <c r="R19" i="6" s="1"/>
  <c r="O19" i="6"/>
  <c r="E19" i="6"/>
  <c r="D19" i="6"/>
  <c r="F19" i="6" s="1"/>
  <c r="Q18" i="6"/>
  <c r="P18" i="6"/>
  <c r="O18" i="6"/>
  <c r="E18" i="6"/>
  <c r="D18" i="6"/>
  <c r="F18" i="6" s="1"/>
  <c r="Q17" i="6"/>
  <c r="P17" i="6"/>
  <c r="R17" i="6" s="1"/>
  <c r="O17" i="6"/>
  <c r="E17" i="6"/>
  <c r="D17" i="6"/>
  <c r="F17" i="6" s="1"/>
  <c r="Q16" i="6"/>
  <c r="P16" i="6"/>
  <c r="O16" i="6"/>
  <c r="E16" i="6"/>
  <c r="D16" i="6"/>
  <c r="F16" i="6" s="1"/>
  <c r="Q15" i="6"/>
  <c r="P15" i="6"/>
  <c r="R15" i="6" s="1"/>
  <c r="O15" i="6"/>
  <c r="E15" i="6"/>
  <c r="D15" i="6"/>
  <c r="F15" i="6" s="1"/>
  <c r="Q14" i="6"/>
  <c r="P14" i="6"/>
  <c r="O14" i="6"/>
  <c r="E14" i="6"/>
  <c r="D14" i="6"/>
  <c r="F14" i="6" s="1"/>
  <c r="Q13" i="6"/>
  <c r="P13" i="6"/>
  <c r="R13" i="6" s="1"/>
  <c r="O13" i="6"/>
  <c r="E13" i="6"/>
  <c r="D13" i="6"/>
  <c r="F13" i="6" s="1"/>
  <c r="Q12" i="6"/>
  <c r="P12" i="6"/>
  <c r="O12" i="6"/>
  <c r="E12" i="6"/>
  <c r="D12" i="6"/>
  <c r="F12" i="6" s="1"/>
  <c r="Q11" i="6"/>
  <c r="P11" i="6"/>
  <c r="P10" i="6" s="1"/>
  <c r="O11" i="6"/>
  <c r="E11" i="6"/>
  <c r="D11" i="6"/>
  <c r="D10" i="6" s="1"/>
  <c r="V10" i="6"/>
  <c r="U10" i="6"/>
  <c r="T10" i="6"/>
  <c r="S10" i="6"/>
  <c r="Q10" i="6"/>
  <c r="N10" i="6"/>
  <c r="M10" i="6"/>
  <c r="O10" i="6" s="1"/>
  <c r="L10" i="6"/>
  <c r="K10" i="6"/>
  <c r="J10" i="6"/>
  <c r="I10" i="6"/>
  <c r="H10" i="6"/>
  <c r="G10" i="6"/>
  <c r="E10" i="6"/>
  <c r="Q9" i="6"/>
  <c r="P9" i="6"/>
  <c r="O9" i="6"/>
  <c r="E9" i="6"/>
  <c r="D9" i="6"/>
  <c r="D5" i="6" s="1"/>
  <c r="U5" i="6"/>
  <c r="S5" i="6"/>
  <c r="Q5" i="6"/>
  <c r="M5" i="6"/>
  <c r="O5" i="6" s="1"/>
  <c r="K5" i="6"/>
  <c r="I5" i="6"/>
  <c r="G5" i="6"/>
  <c r="E5" i="6"/>
  <c r="F5" i="6" l="1"/>
  <c r="F9" i="6"/>
  <c r="P5" i="6"/>
  <c r="R5" i="6" s="1"/>
  <c r="R9" i="6"/>
  <c r="F10" i="6"/>
  <c r="F11" i="6"/>
  <c r="R10" i="6"/>
  <c r="R11" i="6"/>
  <c r="R12" i="6"/>
  <c r="R14" i="6"/>
  <c r="R16" i="6"/>
  <c r="R18" i="6"/>
  <c r="R20" i="6"/>
  <c r="R22" i="6"/>
  <c r="R24" i="6"/>
  <c r="F25" i="6"/>
  <c r="F41" i="6"/>
  <c r="F37" i="6"/>
  <c r="R37" i="6"/>
  <c r="Q48" i="5" l="1"/>
  <c r="P48" i="5"/>
  <c r="R48" i="5" s="1"/>
  <c r="O48" i="5"/>
  <c r="E48" i="5"/>
  <c r="D48" i="5"/>
  <c r="F48" i="5" s="1"/>
  <c r="Q47" i="5"/>
  <c r="P47" i="5"/>
  <c r="R47" i="5" s="1"/>
  <c r="O47" i="5"/>
  <c r="E47" i="5"/>
  <c r="D47" i="5"/>
  <c r="F47" i="5" s="1"/>
  <c r="Q46" i="5"/>
  <c r="P46" i="5"/>
  <c r="R46" i="5" s="1"/>
  <c r="O46" i="5"/>
  <c r="E46" i="5"/>
  <c r="D46" i="5"/>
  <c r="F46" i="5" s="1"/>
  <c r="Q45" i="5"/>
  <c r="P45" i="5"/>
  <c r="R45" i="5" s="1"/>
  <c r="O45" i="5"/>
  <c r="E45" i="5"/>
  <c r="D45" i="5"/>
  <c r="F45" i="5" s="1"/>
  <c r="Q44" i="5"/>
  <c r="P44" i="5"/>
  <c r="R44" i="5" s="1"/>
  <c r="O44" i="5"/>
  <c r="E44" i="5"/>
  <c r="D44" i="5"/>
  <c r="F44" i="5" s="1"/>
  <c r="Q43" i="5"/>
  <c r="P43" i="5"/>
  <c r="R43" i="5" s="1"/>
  <c r="O43" i="5"/>
  <c r="E43" i="5"/>
  <c r="D43" i="5"/>
  <c r="F43" i="5" s="1"/>
  <c r="Q42" i="5"/>
  <c r="Q41" i="5" s="1"/>
  <c r="P42" i="5"/>
  <c r="R42" i="5" s="1"/>
  <c r="O42" i="5"/>
  <c r="E42" i="5"/>
  <c r="E41" i="5" s="1"/>
  <c r="D42" i="5"/>
  <c r="F42" i="5" s="1"/>
  <c r="V41" i="5"/>
  <c r="U41" i="5"/>
  <c r="T41" i="5"/>
  <c r="S41" i="5"/>
  <c r="P41" i="5"/>
  <c r="R41" i="5" s="1"/>
  <c r="N41" i="5"/>
  <c r="M41" i="5"/>
  <c r="O41" i="5" s="1"/>
  <c r="L41" i="5"/>
  <c r="K41" i="5"/>
  <c r="J41" i="5"/>
  <c r="I41" i="5"/>
  <c r="H41" i="5"/>
  <c r="G41" i="5"/>
  <c r="D41" i="5"/>
  <c r="Q40" i="5"/>
  <c r="P40" i="5"/>
  <c r="R40" i="5" s="1"/>
  <c r="O40" i="5"/>
  <c r="E40" i="5"/>
  <c r="D40" i="5"/>
  <c r="F40" i="5" s="1"/>
  <c r="Q39" i="5"/>
  <c r="P39" i="5"/>
  <c r="R39" i="5" s="1"/>
  <c r="O39" i="5"/>
  <c r="E39" i="5"/>
  <c r="D39" i="5"/>
  <c r="F39" i="5" s="1"/>
  <c r="Q38" i="5"/>
  <c r="P38" i="5"/>
  <c r="R38" i="5" s="1"/>
  <c r="O38" i="5"/>
  <c r="E38" i="5"/>
  <c r="D38" i="5"/>
  <c r="F38" i="5" s="1"/>
  <c r="Q37" i="5"/>
  <c r="P37" i="5"/>
  <c r="P36" i="5" s="1"/>
  <c r="R36" i="5" s="1"/>
  <c r="O37" i="5"/>
  <c r="E37" i="5"/>
  <c r="D37" i="5"/>
  <c r="D36" i="5" s="1"/>
  <c r="F36" i="5" s="1"/>
  <c r="V36" i="5"/>
  <c r="U36" i="5"/>
  <c r="T36" i="5"/>
  <c r="S36" i="5"/>
  <c r="Q36" i="5"/>
  <c r="N36" i="5"/>
  <c r="M36" i="5"/>
  <c r="O36" i="5" s="1"/>
  <c r="L36" i="5"/>
  <c r="K36" i="5"/>
  <c r="J36" i="5"/>
  <c r="I36" i="5"/>
  <c r="H36" i="5"/>
  <c r="G36" i="5"/>
  <c r="E36" i="5"/>
  <c r="Q35" i="5"/>
  <c r="P35" i="5"/>
  <c r="R35" i="5" s="1"/>
  <c r="O35" i="5"/>
  <c r="E35" i="5"/>
  <c r="D35" i="5"/>
  <c r="F35" i="5" s="1"/>
  <c r="Q34" i="5"/>
  <c r="P34" i="5"/>
  <c r="R34" i="5" s="1"/>
  <c r="O34" i="5"/>
  <c r="E34" i="5"/>
  <c r="D34" i="5"/>
  <c r="F34" i="5" s="1"/>
  <c r="Q33" i="5"/>
  <c r="P33" i="5"/>
  <c r="R33" i="5" s="1"/>
  <c r="O33" i="5"/>
  <c r="E33" i="5"/>
  <c r="D33" i="5"/>
  <c r="F33" i="5" s="1"/>
  <c r="Q32" i="5"/>
  <c r="P32" i="5"/>
  <c r="R32" i="5" s="1"/>
  <c r="O32" i="5"/>
  <c r="E32" i="5"/>
  <c r="D32" i="5"/>
  <c r="F32" i="5" s="1"/>
  <c r="Q31" i="5"/>
  <c r="P31" i="5"/>
  <c r="R31" i="5" s="1"/>
  <c r="O31" i="5"/>
  <c r="E31" i="5"/>
  <c r="D31" i="5"/>
  <c r="F31" i="5" s="1"/>
  <c r="Q30" i="5"/>
  <c r="P30" i="5"/>
  <c r="R30" i="5" s="1"/>
  <c r="O30" i="5"/>
  <c r="E30" i="5"/>
  <c r="D30" i="5"/>
  <c r="F30" i="5" s="1"/>
  <c r="Q29" i="5"/>
  <c r="P29" i="5"/>
  <c r="R29" i="5" s="1"/>
  <c r="O29" i="5"/>
  <c r="E29" i="5"/>
  <c r="D29" i="5"/>
  <c r="F29" i="5" s="1"/>
  <c r="Q28" i="5"/>
  <c r="P28" i="5"/>
  <c r="R28" i="5" s="1"/>
  <c r="O28" i="5"/>
  <c r="E28" i="5"/>
  <c r="D28" i="5"/>
  <c r="F28" i="5" s="1"/>
  <c r="Q27" i="5"/>
  <c r="P27" i="5"/>
  <c r="R27" i="5" s="1"/>
  <c r="O27" i="5"/>
  <c r="E27" i="5"/>
  <c r="D27" i="5"/>
  <c r="F27" i="5" s="1"/>
  <c r="Q26" i="5"/>
  <c r="Q25" i="5" s="1"/>
  <c r="P26" i="5"/>
  <c r="R26" i="5" s="1"/>
  <c r="O26" i="5"/>
  <c r="E26" i="5"/>
  <c r="E25" i="5" s="1"/>
  <c r="D26" i="5"/>
  <c r="F26" i="5" s="1"/>
  <c r="V25" i="5"/>
  <c r="V5" i="5" s="1"/>
  <c r="U25" i="5"/>
  <c r="T25" i="5"/>
  <c r="T5" i="5" s="1"/>
  <c r="S25" i="5"/>
  <c r="P25" i="5"/>
  <c r="R25" i="5" s="1"/>
  <c r="N25" i="5"/>
  <c r="N5" i="5" s="1"/>
  <c r="M25" i="5"/>
  <c r="O25" i="5" s="1"/>
  <c r="L25" i="5"/>
  <c r="L5" i="5" s="1"/>
  <c r="K25" i="5"/>
  <c r="J25" i="5"/>
  <c r="J5" i="5" s="1"/>
  <c r="I25" i="5"/>
  <c r="H25" i="5"/>
  <c r="H5" i="5" s="1"/>
  <c r="G25" i="5"/>
  <c r="D25" i="5"/>
  <c r="Q24" i="5"/>
  <c r="P24" i="5"/>
  <c r="O24" i="5"/>
  <c r="E24" i="5"/>
  <c r="D24" i="5"/>
  <c r="F24" i="5" s="1"/>
  <c r="Q23" i="5"/>
  <c r="P23" i="5"/>
  <c r="R23" i="5" s="1"/>
  <c r="O23" i="5"/>
  <c r="E23" i="5"/>
  <c r="D23" i="5"/>
  <c r="F23" i="5" s="1"/>
  <c r="Q22" i="5"/>
  <c r="P22" i="5"/>
  <c r="O22" i="5"/>
  <c r="E22" i="5"/>
  <c r="D22" i="5"/>
  <c r="F22" i="5" s="1"/>
  <c r="Q21" i="5"/>
  <c r="P21" i="5"/>
  <c r="R21" i="5" s="1"/>
  <c r="O21" i="5"/>
  <c r="E21" i="5"/>
  <c r="D21" i="5"/>
  <c r="F21" i="5" s="1"/>
  <c r="Q20" i="5"/>
  <c r="P20" i="5"/>
  <c r="O20" i="5"/>
  <c r="E20" i="5"/>
  <c r="D20" i="5"/>
  <c r="F20" i="5" s="1"/>
  <c r="Q19" i="5"/>
  <c r="P19" i="5"/>
  <c r="R19" i="5" s="1"/>
  <c r="O19" i="5"/>
  <c r="E19" i="5"/>
  <c r="D19" i="5"/>
  <c r="F19" i="5" s="1"/>
  <c r="Q18" i="5"/>
  <c r="P18" i="5"/>
  <c r="O18" i="5"/>
  <c r="E18" i="5"/>
  <c r="D18" i="5"/>
  <c r="F18" i="5" s="1"/>
  <c r="Q17" i="5"/>
  <c r="P17" i="5"/>
  <c r="R17" i="5" s="1"/>
  <c r="O17" i="5"/>
  <c r="E17" i="5"/>
  <c r="D17" i="5"/>
  <c r="F17" i="5" s="1"/>
  <c r="Q16" i="5"/>
  <c r="P16" i="5"/>
  <c r="O16" i="5"/>
  <c r="E16" i="5"/>
  <c r="D16" i="5"/>
  <c r="F16" i="5" s="1"/>
  <c r="Q15" i="5"/>
  <c r="P15" i="5"/>
  <c r="R15" i="5" s="1"/>
  <c r="O15" i="5"/>
  <c r="E15" i="5"/>
  <c r="D15" i="5"/>
  <c r="F15" i="5" s="1"/>
  <c r="Q14" i="5"/>
  <c r="P14" i="5"/>
  <c r="O14" i="5"/>
  <c r="E14" i="5"/>
  <c r="D14" i="5"/>
  <c r="F14" i="5" s="1"/>
  <c r="Q13" i="5"/>
  <c r="P13" i="5"/>
  <c r="R13" i="5" s="1"/>
  <c r="O13" i="5"/>
  <c r="E13" i="5"/>
  <c r="D13" i="5"/>
  <c r="F13" i="5" s="1"/>
  <c r="Q12" i="5"/>
  <c r="P12" i="5"/>
  <c r="O12" i="5"/>
  <c r="E12" i="5"/>
  <c r="D12" i="5"/>
  <c r="F12" i="5" s="1"/>
  <c r="Q11" i="5"/>
  <c r="P11" i="5"/>
  <c r="P10" i="5" s="1"/>
  <c r="O11" i="5"/>
  <c r="E11" i="5"/>
  <c r="D11" i="5"/>
  <c r="D10" i="5" s="1"/>
  <c r="V10" i="5"/>
  <c r="U10" i="5"/>
  <c r="T10" i="5"/>
  <c r="S10" i="5"/>
  <c r="Q10" i="5"/>
  <c r="N10" i="5"/>
  <c r="M10" i="5"/>
  <c r="O10" i="5" s="1"/>
  <c r="L10" i="5"/>
  <c r="K10" i="5"/>
  <c r="J10" i="5"/>
  <c r="I10" i="5"/>
  <c r="H10" i="5"/>
  <c r="G10" i="5"/>
  <c r="E10" i="5"/>
  <c r="Q9" i="5"/>
  <c r="P9" i="5"/>
  <c r="O9" i="5"/>
  <c r="E9" i="5"/>
  <c r="D9" i="5"/>
  <c r="D5" i="5" s="1"/>
  <c r="U5" i="5"/>
  <c r="S5" i="5"/>
  <c r="Q5" i="5"/>
  <c r="M5" i="5"/>
  <c r="O5" i="5" s="1"/>
  <c r="K5" i="5"/>
  <c r="I5" i="5"/>
  <c r="G5" i="5"/>
  <c r="E5" i="5"/>
  <c r="F5" i="5" l="1"/>
  <c r="F9" i="5"/>
  <c r="P5" i="5"/>
  <c r="R5" i="5" s="1"/>
  <c r="R9" i="5"/>
  <c r="F10" i="5"/>
  <c r="F11" i="5"/>
  <c r="R10" i="5"/>
  <c r="R11" i="5"/>
  <c r="R12" i="5"/>
  <c r="R14" i="5"/>
  <c r="R16" i="5"/>
  <c r="R18" i="5"/>
  <c r="R20" i="5"/>
  <c r="R22" i="5"/>
  <c r="R24" i="5"/>
  <c r="F25" i="5"/>
  <c r="F41" i="5"/>
  <c r="F37" i="5"/>
  <c r="R37" i="5"/>
  <c r="Q48" i="4" l="1"/>
  <c r="P48" i="4"/>
  <c r="R48" i="4" s="1"/>
  <c r="O48" i="4"/>
  <c r="E48" i="4"/>
  <c r="D48" i="4"/>
  <c r="F48" i="4" s="1"/>
  <c r="Q47" i="4"/>
  <c r="P47" i="4"/>
  <c r="R47" i="4" s="1"/>
  <c r="O47" i="4"/>
  <c r="E47" i="4"/>
  <c r="D47" i="4"/>
  <c r="F47" i="4" s="1"/>
  <c r="Q46" i="4"/>
  <c r="P46" i="4"/>
  <c r="R46" i="4" s="1"/>
  <c r="O46" i="4"/>
  <c r="E46" i="4"/>
  <c r="D46" i="4"/>
  <c r="F46" i="4" s="1"/>
  <c r="Q45" i="4"/>
  <c r="P45" i="4"/>
  <c r="R45" i="4" s="1"/>
  <c r="O45" i="4"/>
  <c r="E45" i="4"/>
  <c r="D45" i="4"/>
  <c r="F45" i="4" s="1"/>
  <c r="Q44" i="4"/>
  <c r="P44" i="4"/>
  <c r="R44" i="4" s="1"/>
  <c r="O44" i="4"/>
  <c r="E44" i="4"/>
  <c r="D44" i="4"/>
  <c r="F44" i="4" s="1"/>
  <c r="Q43" i="4"/>
  <c r="P43" i="4"/>
  <c r="R43" i="4" s="1"/>
  <c r="O43" i="4"/>
  <c r="E43" i="4"/>
  <c r="D43" i="4"/>
  <c r="F43" i="4" s="1"/>
  <c r="Q42" i="4"/>
  <c r="Q41" i="4" s="1"/>
  <c r="P42" i="4"/>
  <c r="R42" i="4" s="1"/>
  <c r="O42" i="4"/>
  <c r="E42" i="4"/>
  <c r="E41" i="4" s="1"/>
  <c r="D42" i="4"/>
  <c r="F42" i="4" s="1"/>
  <c r="V41" i="4"/>
  <c r="U41" i="4"/>
  <c r="T41" i="4"/>
  <c r="S41" i="4"/>
  <c r="P41" i="4"/>
  <c r="R41" i="4" s="1"/>
  <c r="N41" i="4"/>
  <c r="M41" i="4"/>
  <c r="O41" i="4" s="1"/>
  <c r="L41" i="4"/>
  <c r="K41" i="4"/>
  <c r="J41" i="4"/>
  <c r="I41" i="4"/>
  <c r="H41" i="4"/>
  <c r="G41" i="4"/>
  <c r="D41" i="4"/>
  <c r="Q40" i="4"/>
  <c r="P40" i="4"/>
  <c r="R40" i="4" s="1"/>
  <c r="O40" i="4"/>
  <c r="E40" i="4"/>
  <c r="D40" i="4"/>
  <c r="F40" i="4" s="1"/>
  <c r="Q39" i="4"/>
  <c r="P39" i="4"/>
  <c r="R39" i="4" s="1"/>
  <c r="O39" i="4"/>
  <c r="E39" i="4"/>
  <c r="D39" i="4"/>
  <c r="F39" i="4" s="1"/>
  <c r="Q38" i="4"/>
  <c r="P38" i="4"/>
  <c r="R38" i="4" s="1"/>
  <c r="O38" i="4"/>
  <c r="E38" i="4"/>
  <c r="D38" i="4"/>
  <c r="F38" i="4" s="1"/>
  <c r="Q37" i="4"/>
  <c r="P37" i="4"/>
  <c r="P36" i="4" s="1"/>
  <c r="R36" i="4" s="1"/>
  <c r="O37" i="4"/>
  <c r="E37" i="4"/>
  <c r="D37" i="4"/>
  <c r="D36" i="4" s="1"/>
  <c r="F36" i="4" s="1"/>
  <c r="V36" i="4"/>
  <c r="U36" i="4"/>
  <c r="T36" i="4"/>
  <c r="S36" i="4"/>
  <c r="Q36" i="4"/>
  <c r="N36" i="4"/>
  <c r="M36" i="4"/>
  <c r="O36" i="4" s="1"/>
  <c r="L36" i="4"/>
  <c r="K36" i="4"/>
  <c r="J36" i="4"/>
  <c r="I36" i="4"/>
  <c r="H36" i="4"/>
  <c r="G36" i="4"/>
  <c r="E36" i="4"/>
  <c r="Q35" i="4"/>
  <c r="P35" i="4"/>
  <c r="R35" i="4" s="1"/>
  <c r="O35" i="4"/>
  <c r="E35" i="4"/>
  <c r="D35" i="4"/>
  <c r="F35" i="4" s="1"/>
  <c r="Q34" i="4"/>
  <c r="P34" i="4"/>
  <c r="R34" i="4" s="1"/>
  <c r="O34" i="4"/>
  <c r="E34" i="4"/>
  <c r="D34" i="4"/>
  <c r="F34" i="4" s="1"/>
  <c r="Q33" i="4"/>
  <c r="P33" i="4"/>
  <c r="R33" i="4" s="1"/>
  <c r="O33" i="4"/>
  <c r="E33" i="4"/>
  <c r="D33" i="4"/>
  <c r="F33" i="4" s="1"/>
  <c r="Q32" i="4"/>
  <c r="P32" i="4"/>
  <c r="R32" i="4" s="1"/>
  <c r="O32" i="4"/>
  <c r="E32" i="4"/>
  <c r="D32" i="4"/>
  <c r="F32" i="4" s="1"/>
  <c r="Q31" i="4"/>
  <c r="P31" i="4"/>
  <c r="R31" i="4" s="1"/>
  <c r="O31" i="4"/>
  <c r="E31" i="4"/>
  <c r="D31" i="4"/>
  <c r="F31" i="4" s="1"/>
  <c r="Q30" i="4"/>
  <c r="P30" i="4"/>
  <c r="R30" i="4" s="1"/>
  <c r="O30" i="4"/>
  <c r="E30" i="4"/>
  <c r="D30" i="4"/>
  <c r="F30" i="4" s="1"/>
  <c r="Q29" i="4"/>
  <c r="P29" i="4"/>
  <c r="R29" i="4" s="1"/>
  <c r="O29" i="4"/>
  <c r="E29" i="4"/>
  <c r="D29" i="4"/>
  <c r="F29" i="4" s="1"/>
  <c r="Q28" i="4"/>
  <c r="P28" i="4"/>
  <c r="R28" i="4" s="1"/>
  <c r="O28" i="4"/>
  <c r="E28" i="4"/>
  <c r="D28" i="4"/>
  <c r="F28" i="4" s="1"/>
  <c r="Q27" i="4"/>
  <c r="P27" i="4"/>
  <c r="R27" i="4" s="1"/>
  <c r="O27" i="4"/>
  <c r="E27" i="4"/>
  <c r="D27" i="4"/>
  <c r="F27" i="4" s="1"/>
  <c r="Q26" i="4"/>
  <c r="Q25" i="4" s="1"/>
  <c r="P26" i="4"/>
  <c r="R26" i="4" s="1"/>
  <c r="O26" i="4"/>
  <c r="E26" i="4"/>
  <c r="E25" i="4" s="1"/>
  <c r="D26" i="4"/>
  <c r="F26" i="4" s="1"/>
  <c r="V25" i="4"/>
  <c r="V5" i="4" s="1"/>
  <c r="U25" i="4"/>
  <c r="T25" i="4"/>
  <c r="T5" i="4" s="1"/>
  <c r="S25" i="4"/>
  <c r="P25" i="4"/>
  <c r="R25" i="4" s="1"/>
  <c r="N25" i="4"/>
  <c r="N5" i="4" s="1"/>
  <c r="M25" i="4"/>
  <c r="O25" i="4" s="1"/>
  <c r="L25" i="4"/>
  <c r="L5" i="4" s="1"/>
  <c r="K25" i="4"/>
  <c r="J25" i="4"/>
  <c r="J5" i="4" s="1"/>
  <c r="I25" i="4"/>
  <c r="H25" i="4"/>
  <c r="H5" i="4" s="1"/>
  <c r="G25" i="4"/>
  <c r="D25" i="4"/>
  <c r="Q24" i="4"/>
  <c r="P24" i="4"/>
  <c r="O24" i="4"/>
  <c r="E24" i="4"/>
  <c r="D24" i="4"/>
  <c r="F24" i="4" s="1"/>
  <c r="Q23" i="4"/>
  <c r="P23" i="4"/>
  <c r="R23" i="4" s="1"/>
  <c r="O23" i="4"/>
  <c r="E23" i="4"/>
  <c r="D23" i="4"/>
  <c r="F23" i="4" s="1"/>
  <c r="Q22" i="4"/>
  <c r="P22" i="4"/>
  <c r="O22" i="4"/>
  <c r="E22" i="4"/>
  <c r="D22" i="4"/>
  <c r="F22" i="4" s="1"/>
  <c r="Q21" i="4"/>
  <c r="P21" i="4"/>
  <c r="R21" i="4" s="1"/>
  <c r="O21" i="4"/>
  <c r="E21" i="4"/>
  <c r="D21" i="4"/>
  <c r="F21" i="4" s="1"/>
  <c r="Q20" i="4"/>
  <c r="P20" i="4"/>
  <c r="O20" i="4"/>
  <c r="E20" i="4"/>
  <c r="D20" i="4"/>
  <c r="F20" i="4" s="1"/>
  <c r="Q19" i="4"/>
  <c r="P19" i="4"/>
  <c r="R19" i="4" s="1"/>
  <c r="O19" i="4"/>
  <c r="E19" i="4"/>
  <c r="D19" i="4"/>
  <c r="F19" i="4" s="1"/>
  <c r="Q18" i="4"/>
  <c r="P18" i="4"/>
  <c r="O18" i="4"/>
  <c r="E18" i="4"/>
  <c r="D18" i="4"/>
  <c r="F18" i="4" s="1"/>
  <c r="Q17" i="4"/>
  <c r="P17" i="4"/>
  <c r="R17" i="4" s="1"/>
  <c r="O17" i="4"/>
  <c r="E17" i="4"/>
  <c r="D17" i="4"/>
  <c r="F17" i="4" s="1"/>
  <c r="Q16" i="4"/>
  <c r="P16" i="4"/>
  <c r="O16" i="4"/>
  <c r="E16" i="4"/>
  <c r="D16" i="4"/>
  <c r="F16" i="4" s="1"/>
  <c r="Q15" i="4"/>
  <c r="P15" i="4"/>
  <c r="R15" i="4" s="1"/>
  <c r="O15" i="4"/>
  <c r="E15" i="4"/>
  <c r="D15" i="4"/>
  <c r="F15" i="4" s="1"/>
  <c r="Q14" i="4"/>
  <c r="P14" i="4"/>
  <c r="O14" i="4"/>
  <c r="E14" i="4"/>
  <c r="D14" i="4"/>
  <c r="F14" i="4" s="1"/>
  <c r="Q13" i="4"/>
  <c r="P13" i="4"/>
  <c r="R13" i="4" s="1"/>
  <c r="O13" i="4"/>
  <c r="E13" i="4"/>
  <c r="D13" i="4"/>
  <c r="F13" i="4" s="1"/>
  <c r="Q12" i="4"/>
  <c r="P12" i="4"/>
  <c r="O12" i="4"/>
  <c r="E12" i="4"/>
  <c r="D12" i="4"/>
  <c r="F12" i="4" s="1"/>
  <c r="Q11" i="4"/>
  <c r="P11" i="4"/>
  <c r="P10" i="4" s="1"/>
  <c r="O11" i="4"/>
  <c r="E11" i="4"/>
  <c r="D11" i="4"/>
  <c r="D10" i="4" s="1"/>
  <c r="V10" i="4"/>
  <c r="U10" i="4"/>
  <c r="T10" i="4"/>
  <c r="S10" i="4"/>
  <c r="Q10" i="4"/>
  <c r="N10" i="4"/>
  <c r="M10" i="4"/>
  <c r="O10" i="4" s="1"/>
  <c r="L10" i="4"/>
  <c r="K10" i="4"/>
  <c r="J10" i="4"/>
  <c r="I10" i="4"/>
  <c r="H10" i="4"/>
  <c r="G10" i="4"/>
  <c r="E10" i="4"/>
  <c r="Q9" i="4"/>
  <c r="P9" i="4"/>
  <c r="O9" i="4"/>
  <c r="E9" i="4"/>
  <c r="D9" i="4"/>
  <c r="D5" i="4" s="1"/>
  <c r="U5" i="4"/>
  <c r="S5" i="4"/>
  <c r="Q5" i="4"/>
  <c r="M5" i="4"/>
  <c r="O5" i="4" s="1"/>
  <c r="K5" i="4"/>
  <c r="I5" i="4"/>
  <c r="G5" i="4"/>
  <c r="E5" i="4"/>
  <c r="F5" i="4" l="1"/>
  <c r="F9" i="4"/>
  <c r="P5" i="4"/>
  <c r="R5" i="4" s="1"/>
  <c r="R9" i="4"/>
  <c r="F10" i="4"/>
  <c r="F11" i="4"/>
  <c r="R10" i="4"/>
  <c r="R11" i="4"/>
  <c r="R12" i="4"/>
  <c r="R14" i="4"/>
  <c r="R16" i="4"/>
  <c r="R18" i="4"/>
  <c r="R20" i="4"/>
  <c r="R22" i="4"/>
  <c r="R24" i="4"/>
  <c r="F25" i="4"/>
  <c r="F41" i="4"/>
  <c r="F37" i="4"/>
  <c r="R37" i="4"/>
  <c r="Q48" i="3" l="1"/>
  <c r="P48" i="3"/>
  <c r="R48" i="3" s="1"/>
  <c r="O48" i="3"/>
  <c r="E48" i="3"/>
  <c r="D48" i="3"/>
  <c r="F48" i="3" s="1"/>
  <c r="Q47" i="3"/>
  <c r="P47" i="3"/>
  <c r="R47" i="3" s="1"/>
  <c r="O47" i="3"/>
  <c r="E47" i="3"/>
  <c r="D47" i="3"/>
  <c r="F47" i="3" s="1"/>
  <c r="Q46" i="3"/>
  <c r="P46" i="3"/>
  <c r="R46" i="3" s="1"/>
  <c r="O46" i="3"/>
  <c r="E46" i="3"/>
  <c r="D46" i="3"/>
  <c r="F46" i="3" s="1"/>
  <c r="Q45" i="3"/>
  <c r="P45" i="3"/>
  <c r="R45" i="3" s="1"/>
  <c r="O45" i="3"/>
  <c r="E45" i="3"/>
  <c r="D45" i="3"/>
  <c r="F45" i="3" s="1"/>
  <c r="Q44" i="3"/>
  <c r="P44" i="3"/>
  <c r="R44" i="3" s="1"/>
  <c r="O44" i="3"/>
  <c r="E44" i="3"/>
  <c r="D44" i="3"/>
  <c r="F44" i="3" s="1"/>
  <c r="Q43" i="3"/>
  <c r="P43" i="3"/>
  <c r="R43" i="3" s="1"/>
  <c r="O43" i="3"/>
  <c r="E43" i="3"/>
  <c r="D43" i="3"/>
  <c r="F43" i="3" s="1"/>
  <c r="Q42" i="3"/>
  <c r="Q41" i="3" s="1"/>
  <c r="P42" i="3"/>
  <c r="R42" i="3" s="1"/>
  <c r="O42" i="3"/>
  <c r="E42" i="3"/>
  <c r="E41" i="3" s="1"/>
  <c r="D42" i="3"/>
  <c r="F42" i="3" s="1"/>
  <c r="V41" i="3"/>
  <c r="U41" i="3"/>
  <c r="T41" i="3"/>
  <c r="S41" i="3"/>
  <c r="P41" i="3"/>
  <c r="R41" i="3" s="1"/>
  <c r="N41" i="3"/>
  <c r="M41" i="3"/>
  <c r="O41" i="3" s="1"/>
  <c r="L41" i="3"/>
  <c r="K41" i="3"/>
  <c r="J41" i="3"/>
  <c r="I41" i="3"/>
  <c r="H41" i="3"/>
  <c r="G41" i="3"/>
  <c r="D41" i="3"/>
  <c r="Q40" i="3"/>
  <c r="P40" i="3"/>
  <c r="R40" i="3" s="1"/>
  <c r="O40" i="3"/>
  <c r="E40" i="3"/>
  <c r="D40" i="3"/>
  <c r="F40" i="3" s="1"/>
  <c r="Q39" i="3"/>
  <c r="P39" i="3"/>
  <c r="R39" i="3" s="1"/>
  <c r="O39" i="3"/>
  <c r="E39" i="3"/>
  <c r="D39" i="3"/>
  <c r="F39" i="3" s="1"/>
  <c r="Q38" i="3"/>
  <c r="P38" i="3"/>
  <c r="R38" i="3" s="1"/>
  <c r="O38" i="3"/>
  <c r="E38" i="3"/>
  <c r="D38" i="3"/>
  <c r="F38" i="3" s="1"/>
  <c r="Q37" i="3"/>
  <c r="P37" i="3"/>
  <c r="P36" i="3" s="1"/>
  <c r="R36" i="3" s="1"/>
  <c r="O37" i="3"/>
  <c r="E37" i="3"/>
  <c r="D37" i="3"/>
  <c r="D36" i="3" s="1"/>
  <c r="F36" i="3" s="1"/>
  <c r="V36" i="3"/>
  <c r="U36" i="3"/>
  <c r="T36" i="3"/>
  <c r="S36" i="3"/>
  <c r="Q36" i="3"/>
  <c r="N36" i="3"/>
  <c r="M36" i="3"/>
  <c r="O36" i="3" s="1"/>
  <c r="L36" i="3"/>
  <c r="K36" i="3"/>
  <c r="J36" i="3"/>
  <c r="I36" i="3"/>
  <c r="H36" i="3"/>
  <c r="G36" i="3"/>
  <c r="E36" i="3"/>
  <c r="Q35" i="3"/>
  <c r="P35" i="3"/>
  <c r="R35" i="3" s="1"/>
  <c r="O35" i="3"/>
  <c r="E35" i="3"/>
  <c r="D35" i="3"/>
  <c r="F35" i="3" s="1"/>
  <c r="Q34" i="3"/>
  <c r="P34" i="3"/>
  <c r="R34" i="3" s="1"/>
  <c r="O34" i="3"/>
  <c r="E34" i="3"/>
  <c r="D34" i="3"/>
  <c r="F34" i="3" s="1"/>
  <c r="Q33" i="3"/>
  <c r="P33" i="3"/>
  <c r="R33" i="3" s="1"/>
  <c r="O33" i="3"/>
  <c r="E33" i="3"/>
  <c r="D33" i="3"/>
  <c r="F33" i="3" s="1"/>
  <c r="Q32" i="3"/>
  <c r="P32" i="3"/>
  <c r="R32" i="3" s="1"/>
  <c r="O32" i="3"/>
  <c r="E32" i="3"/>
  <c r="D32" i="3"/>
  <c r="F32" i="3" s="1"/>
  <c r="Q31" i="3"/>
  <c r="P31" i="3"/>
  <c r="R31" i="3" s="1"/>
  <c r="O31" i="3"/>
  <c r="E31" i="3"/>
  <c r="D31" i="3"/>
  <c r="F31" i="3" s="1"/>
  <c r="Q30" i="3"/>
  <c r="P30" i="3"/>
  <c r="R30" i="3" s="1"/>
  <c r="O30" i="3"/>
  <c r="E30" i="3"/>
  <c r="D30" i="3"/>
  <c r="F30" i="3" s="1"/>
  <c r="Q29" i="3"/>
  <c r="P29" i="3"/>
  <c r="R29" i="3" s="1"/>
  <c r="O29" i="3"/>
  <c r="E29" i="3"/>
  <c r="D29" i="3"/>
  <c r="F29" i="3" s="1"/>
  <c r="Q28" i="3"/>
  <c r="P28" i="3"/>
  <c r="R28" i="3" s="1"/>
  <c r="O28" i="3"/>
  <c r="E28" i="3"/>
  <c r="D28" i="3"/>
  <c r="F28" i="3" s="1"/>
  <c r="Q27" i="3"/>
  <c r="P27" i="3"/>
  <c r="R27" i="3" s="1"/>
  <c r="O27" i="3"/>
  <c r="E27" i="3"/>
  <c r="D27" i="3"/>
  <c r="F27" i="3" s="1"/>
  <c r="Q26" i="3"/>
  <c r="Q25" i="3" s="1"/>
  <c r="P26" i="3"/>
  <c r="R26" i="3" s="1"/>
  <c r="O26" i="3"/>
  <c r="E26" i="3"/>
  <c r="E25" i="3" s="1"/>
  <c r="D26" i="3"/>
  <c r="F26" i="3" s="1"/>
  <c r="V25" i="3"/>
  <c r="V5" i="3" s="1"/>
  <c r="U25" i="3"/>
  <c r="T25" i="3"/>
  <c r="T5" i="3" s="1"/>
  <c r="S25" i="3"/>
  <c r="P25" i="3"/>
  <c r="R25" i="3" s="1"/>
  <c r="N25" i="3"/>
  <c r="N5" i="3" s="1"/>
  <c r="M25" i="3"/>
  <c r="O25" i="3" s="1"/>
  <c r="L25" i="3"/>
  <c r="L5" i="3" s="1"/>
  <c r="K25" i="3"/>
  <c r="J25" i="3"/>
  <c r="J5" i="3" s="1"/>
  <c r="I25" i="3"/>
  <c r="H25" i="3"/>
  <c r="H5" i="3" s="1"/>
  <c r="G25" i="3"/>
  <c r="D25" i="3"/>
  <c r="Q24" i="3"/>
  <c r="P24" i="3"/>
  <c r="O24" i="3"/>
  <c r="E24" i="3"/>
  <c r="D24" i="3"/>
  <c r="F24" i="3" s="1"/>
  <c r="Q23" i="3"/>
  <c r="P23" i="3"/>
  <c r="R23" i="3" s="1"/>
  <c r="O23" i="3"/>
  <c r="E23" i="3"/>
  <c r="D23" i="3"/>
  <c r="F23" i="3" s="1"/>
  <c r="Q22" i="3"/>
  <c r="P22" i="3"/>
  <c r="O22" i="3"/>
  <c r="E22" i="3"/>
  <c r="D22" i="3"/>
  <c r="F22" i="3" s="1"/>
  <c r="Q21" i="3"/>
  <c r="P21" i="3"/>
  <c r="R21" i="3" s="1"/>
  <c r="O21" i="3"/>
  <c r="E21" i="3"/>
  <c r="D21" i="3"/>
  <c r="F21" i="3" s="1"/>
  <c r="Q20" i="3"/>
  <c r="P20" i="3"/>
  <c r="O20" i="3"/>
  <c r="E20" i="3"/>
  <c r="D20" i="3"/>
  <c r="F20" i="3" s="1"/>
  <c r="Q19" i="3"/>
  <c r="P19" i="3"/>
  <c r="R19" i="3" s="1"/>
  <c r="O19" i="3"/>
  <c r="E19" i="3"/>
  <c r="D19" i="3"/>
  <c r="F19" i="3" s="1"/>
  <c r="Q18" i="3"/>
  <c r="P18" i="3"/>
  <c r="O18" i="3"/>
  <c r="E18" i="3"/>
  <c r="D18" i="3"/>
  <c r="F18" i="3" s="1"/>
  <c r="Q17" i="3"/>
  <c r="P17" i="3"/>
  <c r="R17" i="3" s="1"/>
  <c r="O17" i="3"/>
  <c r="E17" i="3"/>
  <c r="D17" i="3"/>
  <c r="F17" i="3" s="1"/>
  <c r="Q16" i="3"/>
  <c r="P16" i="3"/>
  <c r="O16" i="3"/>
  <c r="E16" i="3"/>
  <c r="D16" i="3"/>
  <c r="F16" i="3" s="1"/>
  <c r="Q15" i="3"/>
  <c r="P15" i="3"/>
  <c r="R15" i="3" s="1"/>
  <c r="O15" i="3"/>
  <c r="E15" i="3"/>
  <c r="D15" i="3"/>
  <c r="F15" i="3" s="1"/>
  <c r="Q14" i="3"/>
  <c r="P14" i="3"/>
  <c r="O14" i="3"/>
  <c r="E14" i="3"/>
  <c r="D14" i="3"/>
  <c r="F14" i="3" s="1"/>
  <c r="Q13" i="3"/>
  <c r="P13" i="3"/>
  <c r="R13" i="3" s="1"/>
  <c r="O13" i="3"/>
  <c r="E13" i="3"/>
  <c r="D13" i="3"/>
  <c r="F13" i="3" s="1"/>
  <c r="Q12" i="3"/>
  <c r="P12" i="3"/>
  <c r="O12" i="3"/>
  <c r="E12" i="3"/>
  <c r="D12" i="3"/>
  <c r="F12" i="3" s="1"/>
  <c r="Q11" i="3"/>
  <c r="P11" i="3"/>
  <c r="P10" i="3" s="1"/>
  <c r="O11" i="3"/>
  <c r="E11" i="3"/>
  <c r="D11" i="3"/>
  <c r="D10" i="3" s="1"/>
  <c r="V10" i="3"/>
  <c r="U10" i="3"/>
  <c r="T10" i="3"/>
  <c r="S10" i="3"/>
  <c r="Q10" i="3"/>
  <c r="N10" i="3"/>
  <c r="M10" i="3"/>
  <c r="O10" i="3" s="1"/>
  <c r="L10" i="3"/>
  <c r="K10" i="3"/>
  <c r="J10" i="3"/>
  <c r="I10" i="3"/>
  <c r="H10" i="3"/>
  <c r="G10" i="3"/>
  <c r="E10" i="3"/>
  <c r="Q9" i="3"/>
  <c r="P9" i="3"/>
  <c r="O9" i="3"/>
  <c r="E9" i="3"/>
  <c r="D9" i="3"/>
  <c r="D5" i="3" s="1"/>
  <c r="U5" i="3"/>
  <c r="S5" i="3"/>
  <c r="Q5" i="3"/>
  <c r="M5" i="3"/>
  <c r="O5" i="3" s="1"/>
  <c r="K5" i="3"/>
  <c r="I5" i="3"/>
  <c r="G5" i="3"/>
  <c r="E5" i="3"/>
  <c r="F5" i="3" l="1"/>
  <c r="F9" i="3"/>
  <c r="P5" i="3"/>
  <c r="R5" i="3" s="1"/>
  <c r="R9" i="3"/>
  <c r="F10" i="3"/>
  <c r="F11" i="3"/>
  <c r="R10" i="3"/>
  <c r="R11" i="3"/>
  <c r="R12" i="3"/>
  <c r="R14" i="3"/>
  <c r="R16" i="3"/>
  <c r="R18" i="3"/>
  <c r="R20" i="3"/>
  <c r="R22" i="3"/>
  <c r="R24" i="3"/>
  <c r="F25" i="3"/>
  <c r="F41" i="3"/>
  <c r="F37" i="3"/>
  <c r="R37" i="3"/>
  <c r="Q48" i="2" l="1"/>
  <c r="P48" i="2"/>
  <c r="R48" i="2" s="1"/>
  <c r="O48" i="2"/>
  <c r="E48" i="2"/>
  <c r="D48" i="2"/>
  <c r="F48" i="2" s="1"/>
  <c r="Q47" i="2"/>
  <c r="P47" i="2"/>
  <c r="R47" i="2" s="1"/>
  <c r="O47" i="2"/>
  <c r="E47" i="2"/>
  <c r="D47" i="2"/>
  <c r="F47" i="2" s="1"/>
  <c r="Q46" i="2"/>
  <c r="P46" i="2"/>
  <c r="R46" i="2" s="1"/>
  <c r="O46" i="2"/>
  <c r="E46" i="2"/>
  <c r="D46" i="2"/>
  <c r="F46" i="2" s="1"/>
  <c r="Q45" i="2"/>
  <c r="P45" i="2"/>
  <c r="R45" i="2" s="1"/>
  <c r="O45" i="2"/>
  <c r="E45" i="2"/>
  <c r="D45" i="2"/>
  <c r="F45" i="2" s="1"/>
  <c r="Q44" i="2"/>
  <c r="P44" i="2"/>
  <c r="R44" i="2" s="1"/>
  <c r="O44" i="2"/>
  <c r="E44" i="2"/>
  <c r="D44" i="2"/>
  <c r="F44" i="2" s="1"/>
  <c r="Q43" i="2"/>
  <c r="P43" i="2"/>
  <c r="R43" i="2" s="1"/>
  <c r="O43" i="2"/>
  <c r="E43" i="2"/>
  <c r="D43" i="2"/>
  <c r="F43" i="2" s="1"/>
  <c r="Q42" i="2"/>
  <c r="Q41" i="2" s="1"/>
  <c r="P42" i="2"/>
  <c r="R42" i="2" s="1"/>
  <c r="O42" i="2"/>
  <c r="E42" i="2"/>
  <c r="E41" i="2" s="1"/>
  <c r="D42" i="2"/>
  <c r="F42" i="2" s="1"/>
  <c r="V41" i="2"/>
  <c r="U41" i="2"/>
  <c r="T41" i="2"/>
  <c r="S41" i="2"/>
  <c r="P41" i="2"/>
  <c r="R41" i="2" s="1"/>
  <c r="N41" i="2"/>
  <c r="M41" i="2"/>
  <c r="O41" i="2" s="1"/>
  <c r="L41" i="2"/>
  <c r="K41" i="2"/>
  <c r="J41" i="2"/>
  <c r="I41" i="2"/>
  <c r="H41" i="2"/>
  <c r="G41" i="2"/>
  <c r="D41" i="2"/>
  <c r="Q40" i="2"/>
  <c r="P40" i="2"/>
  <c r="R40" i="2" s="1"/>
  <c r="O40" i="2"/>
  <c r="E40" i="2"/>
  <c r="D40" i="2"/>
  <c r="F40" i="2" s="1"/>
  <c r="Q39" i="2"/>
  <c r="P39" i="2"/>
  <c r="R39" i="2" s="1"/>
  <c r="O39" i="2"/>
  <c r="E39" i="2"/>
  <c r="D39" i="2"/>
  <c r="F39" i="2" s="1"/>
  <c r="Q38" i="2"/>
  <c r="P38" i="2"/>
  <c r="R38" i="2" s="1"/>
  <c r="O38" i="2"/>
  <c r="E38" i="2"/>
  <c r="D38" i="2"/>
  <c r="F38" i="2" s="1"/>
  <c r="Q37" i="2"/>
  <c r="P37" i="2"/>
  <c r="P36" i="2" s="1"/>
  <c r="R36" i="2" s="1"/>
  <c r="O37" i="2"/>
  <c r="E37" i="2"/>
  <c r="D37" i="2"/>
  <c r="D36" i="2" s="1"/>
  <c r="F36" i="2" s="1"/>
  <c r="V36" i="2"/>
  <c r="U36" i="2"/>
  <c r="T36" i="2"/>
  <c r="S36" i="2"/>
  <c r="Q36" i="2"/>
  <c r="N36" i="2"/>
  <c r="M36" i="2"/>
  <c r="O36" i="2" s="1"/>
  <c r="L36" i="2"/>
  <c r="K36" i="2"/>
  <c r="J36" i="2"/>
  <c r="I36" i="2"/>
  <c r="H36" i="2"/>
  <c r="G36" i="2"/>
  <c r="E36" i="2"/>
  <c r="Q35" i="2"/>
  <c r="P35" i="2"/>
  <c r="R35" i="2" s="1"/>
  <c r="O35" i="2"/>
  <c r="E35" i="2"/>
  <c r="D35" i="2"/>
  <c r="F35" i="2" s="1"/>
  <c r="Q34" i="2"/>
  <c r="P34" i="2"/>
  <c r="R34" i="2" s="1"/>
  <c r="O34" i="2"/>
  <c r="E34" i="2"/>
  <c r="D34" i="2"/>
  <c r="F34" i="2" s="1"/>
  <c r="Q33" i="2"/>
  <c r="P33" i="2"/>
  <c r="R33" i="2" s="1"/>
  <c r="O33" i="2"/>
  <c r="E33" i="2"/>
  <c r="D33" i="2"/>
  <c r="F33" i="2" s="1"/>
  <c r="Q32" i="2"/>
  <c r="P32" i="2"/>
  <c r="R32" i="2" s="1"/>
  <c r="O32" i="2"/>
  <c r="E32" i="2"/>
  <c r="D32" i="2"/>
  <c r="F32" i="2" s="1"/>
  <c r="Q31" i="2"/>
  <c r="P31" i="2"/>
  <c r="R31" i="2" s="1"/>
  <c r="O31" i="2"/>
  <c r="E31" i="2"/>
  <c r="D31" i="2"/>
  <c r="F31" i="2" s="1"/>
  <c r="Q30" i="2"/>
  <c r="P30" i="2"/>
  <c r="R30" i="2" s="1"/>
  <c r="O30" i="2"/>
  <c r="E30" i="2"/>
  <c r="D30" i="2"/>
  <c r="F30" i="2" s="1"/>
  <c r="Q29" i="2"/>
  <c r="P29" i="2"/>
  <c r="R29" i="2" s="1"/>
  <c r="O29" i="2"/>
  <c r="E29" i="2"/>
  <c r="D29" i="2"/>
  <c r="F29" i="2" s="1"/>
  <c r="Q28" i="2"/>
  <c r="P28" i="2"/>
  <c r="R28" i="2" s="1"/>
  <c r="O28" i="2"/>
  <c r="E28" i="2"/>
  <c r="D28" i="2"/>
  <c r="F28" i="2" s="1"/>
  <c r="Q27" i="2"/>
  <c r="P27" i="2"/>
  <c r="R27" i="2" s="1"/>
  <c r="O27" i="2"/>
  <c r="E27" i="2"/>
  <c r="D27" i="2"/>
  <c r="F27" i="2" s="1"/>
  <c r="Q26" i="2"/>
  <c r="Q25" i="2" s="1"/>
  <c r="P26" i="2"/>
  <c r="R26" i="2" s="1"/>
  <c r="O26" i="2"/>
  <c r="E26" i="2"/>
  <c r="E25" i="2" s="1"/>
  <c r="D26" i="2"/>
  <c r="F26" i="2" s="1"/>
  <c r="V25" i="2"/>
  <c r="V5" i="2" s="1"/>
  <c r="U25" i="2"/>
  <c r="T25" i="2"/>
  <c r="T5" i="2" s="1"/>
  <c r="S25" i="2"/>
  <c r="P25" i="2"/>
  <c r="R25" i="2" s="1"/>
  <c r="N25" i="2"/>
  <c r="N5" i="2" s="1"/>
  <c r="M25" i="2"/>
  <c r="O25" i="2" s="1"/>
  <c r="L25" i="2"/>
  <c r="L5" i="2" s="1"/>
  <c r="K25" i="2"/>
  <c r="J25" i="2"/>
  <c r="J5" i="2" s="1"/>
  <c r="I25" i="2"/>
  <c r="H25" i="2"/>
  <c r="H5" i="2" s="1"/>
  <c r="G25" i="2"/>
  <c r="D25" i="2"/>
  <c r="Q24" i="2"/>
  <c r="P24" i="2"/>
  <c r="O24" i="2"/>
  <c r="E24" i="2"/>
  <c r="D24" i="2"/>
  <c r="F24" i="2" s="1"/>
  <c r="Q23" i="2"/>
  <c r="P23" i="2"/>
  <c r="R23" i="2" s="1"/>
  <c r="O23" i="2"/>
  <c r="E23" i="2"/>
  <c r="D23" i="2"/>
  <c r="F23" i="2" s="1"/>
  <c r="Q22" i="2"/>
  <c r="P22" i="2"/>
  <c r="O22" i="2"/>
  <c r="E22" i="2"/>
  <c r="D22" i="2"/>
  <c r="F22" i="2" s="1"/>
  <c r="Q21" i="2"/>
  <c r="P21" i="2"/>
  <c r="R21" i="2" s="1"/>
  <c r="O21" i="2"/>
  <c r="E21" i="2"/>
  <c r="D21" i="2"/>
  <c r="F21" i="2" s="1"/>
  <c r="Q20" i="2"/>
  <c r="P20" i="2"/>
  <c r="O20" i="2"/>
  <c r="E20" i="2"/>
  <c r="D20" i="2"/>
  <c r="F20" i="2" s="1"/>
  <c r="Q19" i="2"/>
  <c r="P19" i="2"/>
  <c r="R19" i="2" s="1"/>
  <c r="O19" i="2"/>
  <c r="E19" i="2"/>
  <c r="D19" i="2"/>
  <c r="F19" i="2" s="1"/>
  <c r="Q18" i="2"/>
  <c r="P18" i="2"/>
  <c r="O18" i="2"/>
  <c r="E18" i="2"/>
  <c r="D18" i="2"/>
  <c r="F18" i="2" s="1"/>
  <c r="Q17" i="2"/>
  <c r="P17" i="2"/>
  <c r="R17" i="2" s="1"/>
  <c r="O17" i="2"/>
  <c r="E17" i="2"/>
  <c r="D17" i="2"/>
  <c r="F17" i="2" s="1"/>
  <c r="Q16" i="2"/>
  <c r="P16" i="2"/>
  <c r="O16" i="2"/>
  <c r="E16" i="2"/>
  <c r="D16" i="2"/>
  <c r="F16" i="2" s="1"/>
  <c r="Q15" i="2"/>
  <c r="P15" i="2"/>
  <c r="R15" i="2" s="1"/>
  <c r="O15" i="2"/>
  <c r="E15" i="2"/>
  <c r="D15" i="2"/>
  <c r="F15" i="2" s="1"/>
  <c r="Q14" i="2"/>
  <c r="P14" i="2"/>
  <c r="O14" i="2"/>
  <c r="E14" i="2"/>
  <c r="D14" i="2"/>
  <c r="F14" i="2" s="1"/>
  <c r="Q13" i="2"/>
  <c r="P13" i="2"/>
  <c r="R13" i="2" s="1"/>
  <c r="O13" i="2"/>
  <c r="E13" i="2"/>
  <c r="D13" i="2"/>
  <c r="F13" i="2" s="1"/>
  <c r="Q12" i="2"/>
  <c r="P12" i="2"/>
  <c r="O12" i="2"/>
  <c r="E12" i="2"/>
  <c r="D12" i="2"/>
  <c r="F12" i="2" s="1"/>
  <c r="Q11" i="2"/>
  <c r="P11" i="2"/>
  <c r="P10" i="2" s="1"/>
  <c r="O11" i="2"/>
  <c r="E11" i="2"/>
  <c r="D11" i="2"/>
  <c r="D10" i="2" s="1"/>
  <c r="V10" i="2"/>
  <c r="U10" i="2"/>
  <c r="T10" i="2"/>
  <c r="S10" i="2"/>
  <c r="Q10" i="2"/>
  <c r="N10" i="2"/>
  <c r="M10" i="2"/>
  <c r="O10" i="2" s="1"/>
  <c r="L10" i="2"/>
  <c r="K10" i="2"/>
  <c r="J10" i="2"/>
  <c r="I10" i="2"/>
  <c r="H10" i="2"/>
  <c r="G10" i="2"/>
  <c r="E10" i="2"/>
  <c r="Q9" i="2"/>
  <c r="P9" i="2"/>
  <c r="O9" i="2"/>
  <c r="E9" i="2"/>
  <c r="D9" i="2"/>
  <c r="D5" i="2" s="1"/>
  <c r="U5" i="2"/>
  <c r="S5" i="2"/>
  <c r="Q5" i="2"/>
  <c r="M5" i="2"/>
  <c r="O5" i="2" s="1"/>
  <c r="K5" i="2"/>
  <c r="I5" i="2"/>
  <c r="G5" i="2"/>
  <c r="E5" i="2"/>
  <c r="F5" i="2" l="1"/>
  <c r="F9" i="2"/>
  <c r="P5" i="2"/>
  <c r="R5" i="2" s="1"/>
  <c r="R9" i="2"/>
  <c r="F10" i="2"/>
  <c r="F11" i="2"/>
  <c r="R10" i="2"/>
  <c r="R11" i="2"/>
  <c r="R12" i="2"/>
  <c r="R14" i="2"/>
  <c r="R16" i="2"/>
  <c r="R18" i="2"/>
  <c r="R20" i="2"/>
  <c r="R22" i="2"/>
  <c r="R24" i="2"/>
  <c r="F25" i="2"/>
  <c r="F41" i="2"/>
  <c r="F37" i="2"/>
  <c r="R37" i="2"/>
  <c r="Q48" i="1" l="1"/>
  <c r="P48" i="1"/>
  <c r="R48" i="1" s="1"/>
  <c r="O48" i="1"/>
  <c r="E48" i="1"/>
  <c r="D48" i="1"/>
  <c r="F48" i="1" s="1"/>
  <c r="Q47" i="1"/>
  <c r="P47" i="1"/>
  <c r="R47" i="1" s="1"/>
  <c r="O47" i="1"/>
  <c r="E47" i="1"/>
  <c r="D47" i="1"/>
  <c r="F47" i="1" s="1"/>
  <c r="Q46" i="1"/>
  <c r="P46" i="1"/>
  <c r="R46" i="1" s="1"/>
  <c r="O46" i="1"/>
  <c r="E46" i="1"/>
  <c r="D46" i="1"/>
  <c r="F46" i="1" s="1"/>
  <c r="Q45" i="1"/>
  <c r="P45" i="1"/>
  <c r="R45" i="1" s="1"/>
  <c r="O45" i="1"/>
  <c r="E45" i="1"/>
  <c r="D45" i="1"/>
  <c r="F45" i="1" s="1"/>
  <c r="Q44" i="1"/>
  <c r="P44" i="1"/>
  <c r="R44" i="1" s="1"/>
  <c r="O44" i="1"/>
  <c r="E44" i="1"/>
  <c r="D44" i="1"/>
  <c r="F44" i="1" s="1"/>
  <c r="Q43" i="1"/>
  <c r="P43" i="1"/>
  <c r="R43" i="1" s="1"/>
  <c r="O43" i="1"/>
  <c r="E43" i="1"/>
  <c r="D43" i="1"/>
  <c r="F43" i="1" s="1"/>
  <c r="Q42" i="1"/>
  <c r="Q41" i="1" s="1"/>
  <c r="P42" i="1"/>
  <c r="R42" i="1" s="1"/>
  <c r="O42" i="1"/>
  <c r="E42" i="1"/>
  <c r="E41" i="1" s="1"/>
  <c r="D42" i="1"/>
  <c r="F42" i="1" s="1"/>
  <c r="V41" i="1"/>
  <c r="U41" i="1"/>
  <c r="T41" i="1"/>
  <c r="S41" i="1"/>
  <c r="P41" i="1"/>
  <c r="R41" i="1" s="1"/>
  <c r="N41" i="1"/>
  <c r="M41" i="1"/>
  <c r="O41" i="1" s="1"/>
  <c r="L41" i="1"/>
  <c r="K41" i="1"/>
  <c r="J41" i="1"/>
  <c r="I41" i="1"/>
  <c r="H41" i="1"/>
  <c r="G41" i="1"/>
  <c r="D41" i="1"/>
  <c r="Q40" i="1"/>
  <c r="P40" i="1"/>
  <c r="R40" i="1" s="1"/>
  <c r="O40" i="1"/>
  <c r="E40" i="1"/>
  <c r="D40" i="1"/>
  <c r="F40" i="1" s="1"/>
  <c r="Q39" i="1"/>
  <c r="P39" i="1"/>
  <c r="R39" i="1" s="1"/>
  <c r="O39" i="1"/>
  <c r="E39" i="1"/>
  <c r="D39" i="1"/>
  <c r="F39" i="1" s="1"/>
  <c r="Q38" i="1"/>
  <c r="P38" i="1"/>
  <c r="R38" i="1" s="1"/>
  <c r="O38" i="1"/>
  <c r="E38" i="1"/>
  <c r="D38" i="1"/>
  <c r="F38" i="1" s="1"/>
  <c r="Q37" i="1"/>
  <c r="P37" i="1"/>
  <c r="P36" i="1" s="1"/>
  <c r="R36" i="1" s="1"/>
  <c r="O37" i="1"/>
  <c r="E37" i="1"/>
  <c r="D37" i="1"/>
  <c r="D36" i="1" s="1"/>
  <c r="F36" i="1" s="1"/>
  <c r="V36" i="1"/>
  <c r="U36" i="1"/>
  <c r="T36" i="1"/>
  <c r="S36" i="1"/>
  <c r="Q36" i="1"/>
  <c r="N36" i="1"/>
  <c r="M36" i="1"/>
  <c r="O36" i="1" s="1"/>
  <c r="L36" i="1"/>
  <c r="K36" i="1"/>
  <c r="J36" i="1"/>
  <c r="I36" i="1"/>
  <c r="H36" i="1"/>
  <c r="G36" i="1"/>
  <c r="E36" i="1"/>
  <c r="Q35" i="1"/>
  <c r="P35" i="1"/>
  <c r="R35" i="1" s="1"/>
  <c r="O35" i="1"/>
  <c r="E35" i="1"/>
  <c r="D35" i="1"/>
  <c r="F35" i="1" s="1"/>
  <c r="Q34" i="1"/>
  <c r="P34" i="1"/>
  <c r="R34" i="1" s="1"/>
  <c r="O34" i="1"/>
  <c r="E34" i="1"/>
  <c r="D34" i="1"/>
  <c r="F34" i="1" s="1"/>
  <c r="Q33" i="1"/>
  <c r="P33" i="1"/>
  <c r="R33" i="1" s="1"/>
  <c r="O33" i="1"/>
  <c r="E33" i="1"/>
  <c r="D33" i="1"/>
  <c r="F33" i="1" s="1"/>
  <c r="Q32" i="1"/>
  <c r="P32" i="1"/>
  <c r="R32" i="1" s="1"/>
  <c r="O32" i="1"/>
  <c r="E32" i="1"/>
  <c r="D32" i="1"/>
  <c r="F32" i="1" s="1"/>
  <c r="Q31" i="1"/>
  <c r="P31" i="1"/>
  <c r="R31" i="1" s="1"/>
  <c r="O31" i="1"/>
  <c r="E31" i="1"/>
  <c r="D31" i="1"/>
  <c r="F31" i="1" s="1"/>
  <c r="Q30" i="1"/>
  <c r="P30" i="1"/>
  <c r="R30" i="1" s="1"/>
  <c r="O30" i="1"/>
  <c r="E30" i="1"/>
  <c r="D30" i="1"/>
  <c r="F30" i="1" s="1"/>
  <c r="Q29" i="1"/>
  <c r="P29" i="1"/>
  <c r="R29" i="1" s="1"/>
  <c r="O29" i="1"/>
  <c r="E29" i="1"/>
  <c r="D29" i="1"/>
  <c r="F29" i="1" s="1"/>
  <c r="Q28" i="1"/>
  <c r="P28" i="1"/>
  <c r="R28" i="1" s="1"/>
  <c r="O28" i="1"/>
  <c r="E28" i="1"/>
  <c r="D28" i="1"/>
  <c r="F28" i="1" s="1"/>
  <c r="Q27" i="1"/>
  <c r="P27" i="1"/>
  <c r="R27" i="1" s="1"/>
  <c r="O27" i="1"/>
  <c r="E27" i="1"/>
  <c r="D27" i="1"/>
  <c r="F27" i="1" s="1"/>
  <c r="Q26" i="1"/>
  <c r="Q25" i="1" s="1"/>
  <c r="P26" i="1"/>
  <c r="R26" i="1" s="1"/>
  <c r="O26" i="1"/>
  <c r="E26" i="1"/>
  <c r="E25" i="1" s="1"/>
  <c r="D26" i="1"/>
  <c r="F26" i="1" s="1"/>
  <c r="V25" i="1"/>
  <c r="V5" i="1" s="1"/>
  <c r="U25" i="1"/>
  <c r="T25" i="1"/>
  <c r="T5" i="1" s="1"/>
  <c r="S25" i="1"/>
  <c r="P25" i="1"/>
  <c r="R25" i="1" s="1"/>
  <c r="N25" i="1"/>
  <c r="N5" i="1" s="1"/>
  <c r="M25" i="1"/>
  <c r="O25" i="1" s="1"/>
  <c r="L25" i="1"/>
  <c r="L5" i="1" s="1"/>
  <c r="K25" i="1"/>
  <c r="J25" i="1"/>
  <c r="J5" i="1" s="1"/>
  <c r="I25" i="1"/>
  <c r="H25" i="1"/>
  <c r="H5" i="1" s="1"/>
  <c r="G25" i="1"/>
  <c r="D25" i="1"/>
  <c r="Q24" i="1"/>
  <c r="P24" i="1"/>
  <c r="O24" i="1"/>
  <c r="E24" i="1"/>
  <c r="D24" i="1"/>
  <c r="F24" i="1" s="1"/>
  <c r="Q23" i="1"/>
  <c r="P23" i="1"/>
  <c r="R23" i="1" s="1"/>
  <c r="O23" i="1"/>
  <c r="E23" i="1"/>
  <c r="D23" i="1"/>
  <c r="F23" i="1" s="1"/>
  <c r="Q22" i="1"/>
  <c r="P22" i="1"/>
  <c r="O22" i="1"/>
  <c r="E22" i="1"/>
  <c r="D22" i="1"/>
  <c r="F22" i="1" s="1"/>
  <c r="Q21" i="1"/>
  <c r="P21" i="1"/>
  <c r="R21" i="1" s="1"/>
  <c r="O21" i="1"/>
  <c r="E21" i="1"/>
  <c r="D21" i="1"/>
  <c r="F21" i="1" s="1"/>
  <c r="Q20" i="1"/>
  <c r="P20" i="1"/>
  <c r="O20" i="1"/>
  <c r="E20" i="1"/>
  <c r="D20" i="1"/>
  <c r="F20" i="1" s="1"/>
  <c r="Q19" i="1"/>
  <c r="P19" i="1"/>
  <c r="R19" i="1" s="1"/>
  <c r="O19" i="1"/>
  <c r="E19" i="1"/>
  <c r="D19" i="1"/>
  <c r="F19" i="1" s="1"/>
  <c r="Q18" i="1"/>
  <c r="P18" i="1"/>
  <c r="O18" i="1"/>
  <c r="E18" i="1"/>
  <c r="D18" i="1"/>
  <c r="F18" i="1" s="1"/>
  <c r="Q17" i="1"/>
  <c r="P17" i="1"/>
  <c r="R17" i="1" s="1"/>
  <c r="O17" i="1"/>
  <c r="E17" i="1"/>
  <c r="D17" i="1"/>
  <c r="F17" i="1" s="1"/>
  <c r="Q16" i="1"/>
  <c r="P16" i="1"/>
  <c r="O16" i="1"/>
  <c r="E16" i="1"/>
  <c r="D16" i="1"/>
  <c r="F16" i="1" s="1"/>
  <c r="Q15" i="1"/>
  <c r="P15" i="1"/>
  <c r="R15" i="1" s="1"/>
  <c r="O15" i="1"/>
  <c r="E15" i="1"/>
  <c r="D15" i="1"/>
  <c r="F15" i="1" s="1"/>
  <c r="Q14" i="1"/>
  <c r="P14" i="1"/>
  <c r="O14" i="1"/>
  <c r="E14" i="1"/>
  <c r="D14" i="1"/>
  <c r="F14" i="1" s="1"/>
  <c r="Q13" i="1"/>
  <c r="P13" i="1"/>
  <c r="R13" i="1" s="1"/>
  <c r="O13" i="1"/>
  <c r="E13" i="1"/>
  <c r="D13" i="1"/>
  <c r="F13" i="1" s="1"/>
  <c r="Q12" i="1"/>
  <c r="P12" i="1"/>
  <c r="O12" i="1"/>
  <c r="E12" i="1"/>
  <c r="D12" i="1"/>
  <c r="F12" i="1" s="1"/>
  <c r="Q11" i="1"/>
  <c r="P11" i="1"/>
  <c r="P10" i="1" s="1"/>
  <c r="O11" i="1"/>
  <c r="E11" i="1"/>
  <c r="D11" i="1"/>
  <c r="D10" i="1" s="1"/>
  <c r="V10" i="1"/>
  <c r="U10" i="1"/>
  <c r="T10" i="1"/>
  <c r="S10" i="1"/>
  <c r="Q10" i="1"/>
  <c r="N10" i="1"/>
  <c r="M10" i="1"/>
  <c r="O10" i="1" s="1"/>
  <c r="L10" i="1"/>
  <c r="K10" i="1"/>
  <c r="J10" i="1"/>
  <c r="I10" i="1"/>
  <c r="H10" i="1"/>
  <c r="G10" i="1"/>
  <c r="E10" i="1"/>
  <c r="Q9" i="1"/>
  <c r="P9" i="1"/>
  <c r="O9" i="1"/>
  <c r="E9" i="1"/>
  <c r="D9" i="1"/>
  <c r="D5" i="1" s="1"/>
  <c r="U5" i="1"/>
  <c r="S5" i="1"/>
  <c r="Q5" i="1"/>
  <c r="M5" i="1"/>
  <c r="O5" i="1" s="1"/>
  <c r="K5" i="1"/>
  <c r="I5" i="1"/>
  <c r="G5" i="1"/>
  <c r="E5" i="1"/>
  <c r="F5" i="1" l="1"/>
  <c r="F9" i="1"/>
  <c r="P5" i="1"/>
  <c r="R5" i="1" s="1"/>
  <c r="R9" i="1"/>
  <c r="F10" i="1"/>
  <c r="F11" i="1"/>
  <c r="R10" i="1"/>
  <c r="R11" i="1"/>
  <c r="R12" i="1"/>
  <c r="R14" i="1"/>
  <c r="R16" i="1"/>
  <c r="R18" i="1"/>
  <c r="R20" i="1"/>
  <c r="R22" i="1"/>
  <c r="R24" i="1"/>
  <c r="F25" i="1"/>
  <c r="F41" i="1"/>
  <c r="F37" i="1"/>
  <c r="R37" i="1"/>
</calcChain>
</file>

<file path=xl/sharedStrings.xml><?xml version="1.0" encoding="utf-8"?>
<sst xmlns="http://schemas.openxmlformats.org/spreadsheetml/2006/main" count="728" uniqueCount="100">
  <si>
    <t>道路形状＝（すべて）　表の種類＝すべての事故　集計データ＝確定データ</t>
  </si>
  <si>
    <t>集計期間 ＝ 令和３年１月～１２月</t>
  </si>
  <si>
    <t>区分</t>
    <rPh sb="0" eb="2">
      <t>クブン</t>
    </rPh>
    <phoneticPr fontId="4"/>
  </si>
  <si>
    <t>発生件数</t>
    <rPh sb="0" eb="2">
      <t>ハッセイ</t>
    </rPh>
    <rPh sb="2" eb="4">
      <t>ケンスウ</t>
    </rPh>
    <phoneticPr fontId="4"/>
  </si>
  <si>
    <t>死　者　数</t>
    <rPh sb="0" eb="1">
      <t>シ</t>
    </rPh>
    <rPh sb="2" eb="3">
      <t>シャ</t>
    </rPh>
    <rPh sb="4" eb="5">
      <t>カズ</t>
    </rPh>
    <phoneticPr fontId="4"/>
  </si>
  <si>
    <t>傷　　　　者　　　　数</t>
    <rPh sb="0" eb="1">
      <t>キズ</t>
    </rPh>
    <rPh sb="5" eb="6">
      <t>シャ</t>
    </rPh>
    <rPh sb="10" eb="11">
      <t>スウ</t>
    </rPh>
    <phoneticPr fontId="4"/>
  </si>
  <si>
    <t>前年比</t>
    <rPh sb="0" eb="3">
      <t>ゼンネンヒ</t>
    </rPh>
    <phoneticPr fontId="4"/>
  </si>
  <si>
    <t>死亡事故</t>
    <rPh sb="0" eb="2">
      <t>シボウ</t>
    </rPh>
    <rPh sb="2" eb="4">
      <t>ジコ</t>
    </rPh>
    <phoneticPr fontId="4"/>
  </si>
  <si>
    <t>重傷事故</t>
    <rPh sb="0" eb="2">
      <t>ジュウショウ</t>
    </rPh>
    <rPh sb="2" eb="4">
      <t>ジコ</t>
    </rPh>
    <phoneticPr fontId="4"/>
  </si>
  <si>
    <t>軽傷事故</t>
    <rPh sb="0" eb="4">
      <t>ケイショウジコ</t>
    </rPh>
    <phoneticPr fontId="4"/>
  </si>
  <si>
    <t>重傷者数</t>
    <rPh sb="0" eb="3">
      <t>ジュウショウシャ</t>
    </rPh>
    <rPh sb="3" eb="4">
      <t>スウ</t>
    </rPh>
    <phoneticPr fontId="4"/>
  </si>
  <si>
    <t>軽傷者数</t>
    <rPh sb="0" eb="4">
      <t>ケイショウシャスウ</t>
    </rPh>
    <phoneticPr fontId="4"/>
  </si>
  <si>
    <t>所属</t>
    <rPh sb="0" eb="2">
      <t>ショゾク</t>
    </rPh>
    <phoneticPr fontId="4"/>
  </si>
  <si>
    <t>合計</t>
    <rPh sb="0" eb="2">
      <t>ゴウケイ</t>
    </rPh>
    <phoneticPr fontId="4"/>
  </si>
  <si>
    <t>増減数</t>
    <rPh sb="0" eb="2">
      <t>ゾウゲン</t>
    </rPh>
    <rPh sb="2" eb="3">
      <t>スウ</t>
    </rPh>
    <phoneticPr fontId="4"/>
  </si>
  <si>
    <t>増減率</t>
    <rPh sb="0" eb="3">
      <t>ゾウゲンリツ</t>
    </rPh>
    <phoneticPr fontId="4"/>
  </si>
  <si>
    <t>総合計</t>
    <rPh sb="0" eb="3">
      <t>ソウゴウケイ</t>
    </rPh>
    <phoneticPr fontId="4"/>
  </si>
  <si>
    <t>高速隊</t>
    <rPh sb="0" eb="3">
      <t>コウソクタイ</t>
    </rPh>
    <phoneticPr fontId="4"/>
  </si>
  <si>
    <t>計</t>
    <rPh sb="0" eb="1">
      <t>ケイ</t>
    </rPh>
    <phoneticPr fontId="4"/>
  </si>
  <si>
    <t>中央署</t>
    <phoneticPr fontId="4"/>
  </si>
  <si>
    <t>博多署</t>
  </si>
  <si>
    <t>東　署</t>
  </si>
  <si>
    <t>福</t>
    <rPh sb="0" eb="1">
      <t>フク</t>
    </rPh>
    <phoneticPr fontId="4"/>
  </si>
  <si>
    <t>南　署</t>
  </si>
  <si>
    <t>早良署</t>
    <rPh sb="0" eb="2">
      <t>サワラ</t>
    </rPh>
    <phoneticPr fontId="4"/>
  </si>
  <si>
    <t>警</t>
    <rPh sb="0" eb="1">
      <t>ケイ</t>
    </rPh>
    <phoneticPr fontId="4"/>
  </si>
  <si>
    <t>岡</t>
    <rPh sb="0" eb="1">
      <t>オカ</t>
    </rPh>
    <phoneticPr fontId="4"/>
  </si>
  <si>
    <t>西　署</t>
    <phoneticPr fontId="4"/>
  </si>
  <si>
    <t>粕屋署</t>
    <phoneticPr fontId="4"/>
  </si>
  <si>
    <t>地</t>
    <rPh sb="0" eb="1">
      <t>チ</t>
    </rPh>
    <phoneticPr fontId="4"/>
  </si>
  <si>
    <t>春日署</t>
    <rPh sb="0" eb="2">
      <t>カスガ</t>
    </rPh>
    <phoneticPr fontId="4"/>
  </si>
  <si>
    <t>筑紫野署</t>
  </si>
  <si>
    <t>区</t>
    <rPh sb="0" eb="1">
      <t>ク</t>
    </rPh>
    <phoneticPr fontId="4"/>
  </si>
  <si>
    <t>糸島署</t>
    <rPh sb="0" eb="2">
      <t>イトシマ</t>
    </rPh>
    <phoneticPr fontId="4"/>
  </si>
  <si>
    <t>宗像署</t>
  </si>
  <si>
    <t>朝倉署</t>
    <rPh sb="0" eb="2">
      <t>アサクラ</t>
    </rPh>
    <phoneticPr fontId="4"/>
  </si>
  <si>
    <t>臨港署</t>
  </si>
  <si>
    <t>空港署</t>
  </si>
  <si>
    <t>北</t>
    <rPh sb="0" eb="1">
      <t>キタ</t>
    </rPh>
    <phoneticPr fontId="4"/>
  </si>
  <si>
    <t>小倉北署</t>
  </si>
  <si>
    <t>小倉南署</t>
  </si>
  <si>
    <t>九</t>
    <rPh sb="0" eb="1">
      <t>キュウ</t>
    </rPh>
    <phoneticPr fontId="4"/>
  </si>
  <si>
    <t>八幡東署</t>
  </si>
  <si>
    <t>察</t>
    <rPh sb="0" eb="1">
      <t>サツ</t>
    </rPh>
    <phoneticPr fontId="4"/>
  </si>
  <si>
    <t>八幡西署</t>
  </si>
  <si>
    <t>州</t>
    <rPh sb="0" eb="1">
      <t>シュウ</t>
    </rPh>
    <phoneticPr fontId="4"/>
  </si>
  <si>
    <t>折尾署</t>
  </si>
  <si>
    <t>若松署</t>
  </si>
  <si>
    <t>戸畑署</t>
  </si>
  <si>
    <t>門司署</t>
  </si>
  <si>
    <t>行橋署</t>
  </si>
  <si>
    <t>豊前署</t>
  </si>
  <si>
    <t>筑</t>
  </si>
  <si>
    <t>飯塚署</t>
    <phoneticPr fontId="4"/>
  </si>
  <si>
    <t>豊</t>
    <rPh sb="0" eb="1">
      <t>ユタ</t>
    </rPh>
    <phoneticPr fontId="4"/>
  </si>
  <si>
    <t>嘉麻署</t>
    <rPh sb="0" eb="1">
      <t>ヨシミ</t>
    </rPh>
    <rPh sb="1" eb="2">
      <t>アサ</t>
    </rPh>
    <rPh sb="2" eb="3">
      <t>ショ</t>
    </rPh>
    <phoneticPr fontId="4"/>
  </si>
  <si>
    <t>直方署</t>
    <phoneticPr fontId="4"/>
  </si>
  <si>
    <t>区</t>
  </si>
  <si>
    <t>田川署</t>
  </si>
  <si>
    <t>署</t>
    <rPh sb="0" eb="1">
      <t>ショ</t>
    </rPh>
    <phoneticPr fontId="4"/>
  </si>
  <si>
    <t>久留米署</t>
  </si>
  <si>
    <t>筑</t>
    <rPh sb="0" eb="1">
      <t>チク</t>
    </rPh>
    <phoneticPr fontId="4"/>
  </si>
  <si>
    <t>小郡署</t>
  </si>
  <si>
    <t>後</t>
    <rPh sb="0" eb="1">
      <t>アト</t>
    </rPh>
    <phoneticPr fontId="4"/>
  </si>
  <si>
    <t>うきは署</t>
    <phoneticPr fontId="4"/>
  </si>
  <si>
    <t>筑後署</t>
    <phoneticPr fontId="4"/>
  </si>
  <si>
    <t>八女署</t>
    <phoneticPr fontId="4"/>
  </si>
  <si>
    <t>柳川署</t>
  </si>
  <si>
    <t>大牟田署</t>
  </si>
  <si>
    <t>※　すべての事故とは、すべての事故件数と集計条件の対象当事者の死傷者数である。</t>
  </si>
  <si>
    <t>集計期間 ＝ 令和３年１２月～１２月</t>
  </si>
  <si>
    <t>西　署</t>
    <phoneticPr fontId="4"/>
  </si>
  <si>
    <t>西　署</t>
    <phoneticPr fontId="4"/>
  </si>
  <si>
    <t>粕屋署</t>
    <phoneticPr fontId="4"/>
  </si>
  <si>
    <t>飯塚署</t>
    <phoneticPr fontId="4"/>
  </si>
  <si>
    <t>直方署</t>
    <phoneticPr fontId="4"/>
  </si>
  <si>
    <t>筑後署</t>
    <phoneticPr fontId="4"/>
  </si>
  <si>
    <t>八女署</t>
    <phoneticPr fontId="4"/>
  </si>
  <si>
    <t>道路形状＝（すべて）　表の種類＝高齢者の事故　集計データ＝確定データ</t>
  </si>
  <si>
    <t>中央署</t>
    <phoneticPr fontId="4"/>
  </si>
  <si>
    <t>うきは署</t>
    <phoneticPr fontId="4"/>
  </si>
  <si>
    <t>筑後署</t>
    <phoneticPr fontId="4"/>
  </si>
  <si>
    <t>※　高齢者の事故とは、第１当事者または第２当事者が高齢者の事故件数と集計条件の対象当事者の死傷者数である。</t>
  </si>
  <si>
    <t>中央署</t>
    <phoneticPr fontId="4"/>
  </si>
  <si>
    <t>西　署</t>
    <phoneticPr fontId="4"/>
  </si>
  <si>
    <t>粕屋署</t>
    <phoneticPr fontId="4"/>
  </si>
  <si>
    <t>うきは署</t>
    <phoneticPr fontId="4"/>
  </si>
  <si>
    <t>道路形状＝（すべて）　表の種類＝自転車の事故　集計データ＝確定データ</t>
  </si>
  <si>
    <t>中央署</t>
    <phoneticPr fontId="4"/>
  </si>
  <si>
    <t>八女署</t>
    <phoneticPr fontId="4"/>
  </si>
  <si>
    <t>※　自転車の事故とは、第１当事者または第２当事者が自転車の事故件数と集計条件の対象当事者の死傷者数である。</t>
  </si>
  <si>
    <t>直方署</t>
    <phoneticPr fontId="4"/>
  </si>
  <si>
    <t>うきは署</t>
    <phoneticPr fontId="4"/>
  </si>
  <si>
    <t>道路形状＝（すべて）　表の種類＝歩行者の事故　集計データ＝確定データ</t>
  </si>
  <si>
    <t>中央署</t>
    <phoneticPr fontId="4"/>
  </si>
  <si>
    <t>※　歩行者の事故とは、第１当事者または第２当事者が歩行者の事故件数と集計条件の対象当事者の死傷者数である。</t>
  </si>
  <si>
    <t>西　署</t>
    <phoneticPr fontId="4"/>
  </si>
  <si>
    <t>粕屋署</t>
    <phoneticPr fontId="4"/>
  </si>
  <si>
    <t>飯塚署</t>
    <phoneticPr fontId="4"/>
  </si>
  <si>
    <t>八女署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</si>
</sst>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0"/>
    <numFmt numFmtId="177" formatCode="\+#,##0.0%;[Red]\-#,##0.0%;&quot;±&quot;#,##0.0%"/>
  </numFmts>
  <fonts count="8" x14ac:knownFonts="1">
    <font>
      <sz val="11"/>
      <color theme="1"/>
      <name val="游ゴシック"/>
      <family val="2"/>
      <charset val="128"/>
      <scheme val="minor"/>
    </font>
    <font>
      <sz val="10"/>
      <name val="ＭＳ ゴシック"/>
      <family val="3"/>
      <charset val="128"/>
    </font>
    <font>
      <sz val="10"/>
      <name val="ＭＳ 明朝"/>
      <family val="1"/>
      <charset val="128"/>
    </font>
    <font>
      <sz val="6"/>
      <name val="游ゴシック"/>
      <family val="2"/>
      <charset val="128"/>
      <scheme val="minor"/>
    </font>
    <font>
      <sz val="6"/>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6" fillId="0" borderId="0"/>
  </cellStyleXfs>
  <cellXfs count="91">
    <xf numFmtId="0" fontId="0" fillId="0" borderId="0" xfId="0">
      <alignment vertical="center"/>
    </xf>
    <xf numFmtId="0" fontId="2" fillId="0" borderId="0" xfId="3" applyFont="1" applyFill="1" applyAlignment="1">
      <alignment horizontal="left" vertical="center"/>
    </xf>
    <xf numFmtId="0" fontId="1" fillId="0" borderId="0" xfId="3" applyFont="1" applyFill="1">
      <alignment vertical="center"/>
    </xf>
    <xf numFmtId="0" fontId="1" fillId="0" borderId="0" xfId="3" applyFont="1" applyFill="1" applyAlignment="1">
      <alignment horizontal="right" vertical="center"/>
    </xf>
    <xf numFmtId="0" fontId="1" fillId="0" borderId="1" xfId="3" applyFont="1" applyFill="1" applyBorder="1">
      <alignment vertical="center"/>
    </xf>
    <xf numFmtId="0" fontId="1" fillId="0" borderId="2" xfId="3" applyFont="1" applyFill="1" applyBorder="1">
      <alignment vertical="center"/>
    </xf>
    <xf numFmtId="0" fontId="1" fillId="0" borderId="3" xfId="3" applyFont="1" applyFill="1" applyBorder="1" applyAlignment="1">
      <alignment horizontal="right" vertical="top"/>
    </xf>
    <xf numFmtId="0" fontId="1" fillId="0" borderId="2" xfId="3" applyFont="1" applyFill="1" applyBorder="1" applyAlignment="1">
      <alignment horizontal="centerContinuous" vertical="center"/>
    </xf>
    <xf numFmtId="0" fontId="1" fillId="0" borderId="3" xfId="3" applyFont="1" applyFill="1" applyBorder="1" applyAlignment="1">
      <alignment horizontal="centerContinuous" vertical="center"/>
    </xf>
    <xf numFmtId="0" fontId="1" fillId="0" borderId="1" xfId="3" applyFont="1" applyFill="1" applyBorder="1" applyAlignment="1">
      <alignment horizontal="centerContinuous" vertical="center"/>
    </xf>
    <xf numFmtId="0" fontId="1" fillId="0" borderId="4" xfId="3" applyFont="1" applyFill="1" applyBorder="1">
      <alignment vertical="center"/>
    </xf>
    <xf numFmtId="0" fontId="1" fillId="0" borderId="0" xfId="3" applyFont="1" applyFill="1" applyBorder="1">
      <alignment vertical="center"/>
    </xf>
    <xf numFmtId="0" fontId="1" fillId="0" borderId="5" xfId="3" applyFont="1" applyFill="1" applyBorder="1">
      <alignment vertical="center"/>
    </xf>
    <xf numFmtId="0" fontId="1" fillId="0" borderId="0" xfId="3" applyFont="1" applyFill="1" applyBorder="1" applyAlignment="1">
      <alignment horizontal="centerContinuous" vertical="center"/>
    </xf>
    <xf numFmtId="0" fontId="1" fillId="0" borderId="6" xfId="3" applyFont="1" applyFill="1" applyBorder="1" applyAlignment="1">
      <alignment horizontal="centerContinuous" vertical="center"/>
    </xf>
    <xf numFmtId="0" fontId="1" fillId="0" borderId="7" xfId="3" applyFont="1" applyFill="1" applyBorder="1" applyAlignment="1">
      <alignment horizontal="centerContinuous" vertical="center"/>
    </xf>
    <xf numFmtId="0" fontId="1" fillId="0" borderId="0" xfId="3" applyFont="1" applyFill="1" applyBorder="1" applyAlignment="1">
      <alignment horizontal="left" vertical="center"/>
    </xf>
    <xf numFmtId="0" fontId="1" fillId="0" borderId="8" xfId="3" applyFont="1" applyFill="1" applyBorder="1">
      <alignment vertical="center"/>
    </xf>
    <xf numFmtId="0" fontId="1" fillId="0" borderId="9" xfId="3" applyFont="1" applyFill="1" applyBorder="1">
      <alignment vertical="center"/>
    </xf>
    <xf numFmtId="0" fontId="1" fillId="0" borderId="10" xfId="3" applyFont="1" applyFill="1" applyBorder="1">
      <alignment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14"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Continuous" vertical="center"/>
    </xf>
    <xf numFmtId="0" fontId="1" fillId="0" borderId="17" xfId="3" applyFont="1" applyFill="1" applyBorder="1" applyAlignment="1">
      <alignment horizontal="centerContinuous" vertical="center"/>
    </xf>
    <xf numFmtId="0" fontId="1" fillId="0" borderId="18" xfId="3" applyFont="1" applyFill="1" applyBorder="1" applyAlignment="1">
      <alignment horizontal="centerContinuous" vertical="center"/>
    </xf>
    <xf numFmtId="38" fontId="1" fillId="0" borderId="18" xfId="1" applyFont="1" applyFill="1" applyBorder="1" applyAlignment="1">
      <alignment horizontal="right" vertical="center"/>
    </xf>
    <xf numFmtId="176" fontId="1" fillId="0" borderId="19" xfId="3"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38" fontId="1" fillId="0" borderId="19" xfId="1" applyFont="1" applyFill="1" applyBorder="1" applyAlignment="1">
      <alignment horizontal="right" vertical="center"/>
    </xf>
    <xf numFmtId="176" fontId="1" fillId="0" borderId="20" xfId="1" applyNumberFormat="1" applyFont="1" applyFill="1" applyBorder="1" applyAlignment="1">
      <alignment horizontal="right" vertical="center"/>
    </xf>
    <xf numFmtId="38" fontId="1" fillId="0" borderId="20" xfId="1" applyFont="1" applyFill="1" applyBorder="1" applyAlignment="1">
      <alignment horizontal="right" vertical="center"/>
    </xf>
    <xf numFmtId="177" fontId="1" fillId="0" borderId="21" xfId="2" applyNumberFormat="1" applyFont="1" applyFill="1" applyBorder="1" applyAlignment="1">
      <alignment horizontal="right" vertical="center"/>
    </xf>
    <xf numFmtId="0" fontId="1" fillId="0" borderId="22" xfId="3" applyFont="1" applyFill="1" applyBorder="1" applyAlignment="1">
      <alignment horizontal="centerContinuous" vertical="center"/>
    </xf>
    <xf numFmtId="38" fontId="1" fillId="0" borderId="23" xfId="1" applyFont="1" applyFill="1" applyBorder="1" applyAlignment="1">
      <alignment horizontal="right" vertical="center"/>
    </xf>
    <xf numFmtId="176" fontId="1" fillId="0" borderId="24" xfId="3" applyNumberFormat="1" applyFont="1" applyFill="1" applyBorder="1" applyAlignment="1">
      <alignment horizontal="right" vertical="center"/>
    </xf>
    <xf numFmtId="177" fontId="1" fillId="0" borderId="7" xfId="2" applyNumberFormat="1" applyFont="1" applyFill="1" applyBorder="1" applyAlignment="1">
      <alignment horizontal="right" vertical="center"/>
    </xf>
    <xf numFmtId="0" fontId="1" fillId="0" borderId="24" xfId="3" applyFont="1" applyFill="1" applyBorder="1" applyAlignment="1">
      <alignment horizontal="right" vertical="center"/>
    </xf>
    <xf numFmtId="176" fontId="1" fillId="0" borderId="25" xfId="3" applyNumberFormat="1" applyFont="1" applyFill="1" applyBorder="1" applyAlignment="1">
      <alignment horizontal="right" vertical="center"/>
    </xf>
    <xf numFmtId="38" fontId="1" fillId="0" borderId="25" xfId="1" applyFont="1" applyFill="1" applyBorder="1" applyAlignment="1">
      <alignment horizontal="right" vertical="center"/>
    </xf>
    <xf numFmtId="177" fontId="1" fillId="0" borderId="26" xfId="2" applyNumberFormat="1" applyFont="1" applyFill="1" applyBorder="1" applyAlignment="1">
      <alignment horizontal="right" vertical="center"/>
    </xf>
    <xf numFmtId="0" fontId="1" fillId="0" borderId="27" xfId="3" applyFont="1" applyFill="1" applyBorder="1">
      <alignment vertical="center"/>
    </xf>
    <xf numFmtId="38" fontId="1" fillId="0" borderId="3" xfId="1" applyFont="1" applyFill="1" applyBorder="1" applyAlignment="1">
      <alignment horizontal="right" vertical="center"/>
    </xf>
    <xf numFmtId="176" fontId="1" fillId="0" borderId="6" xfId="3" applyNumberFormat="1" applyFont="1" applyFill="1" applyBorder="1" applyAlignment="1">
      <alignment horizontal="right" vertical="center"/>
    </xf>
    <xf numFmtId="38" fontId="1" fillId="0" borderId="6" xfId="1" applyFont="1" applyFill="1" applyBorder="1" applyAlignment="1">
      <alignment horizontal="right" vertical="center"/>
    </xf>
    <xf numFmtId="176" fontId="1" fillId="0" borderId="7" xfId="1" applyNumberFormat="1" applyFont="1" applyFill="1" applyBorder="1" applyAlignment="1">
      <alignment horizontal="right" vertical="center"/>
    </xf>
    <xf numFmtId="38" fontId="1" fillId="0" borderId="27" xfId="1" applyFont="1" applyFill="1" applyBorder="1" applyAlignment="1">
      <alignment horizontal="right" vertical="center"/>
    </xf>
    <xf numFmtId="176" fontId="1" fillId="0" borderId="24" xfId="1" applyNumberFormat="1" applyFont="1" applyFill="1" applyBorder="1" applyAlignment="1">
      <alignment horizontal="right" vertical="center"/>
    </xf>
    <xf numFmtId="177" fontId="1" fillId="0" borderId="3" xfId="2"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0" fontId="1" fillId="0" borderId="28" xfId="3" applyFont="1" applyFill="1" applyBorder="1">
      <alignment vertical="center"/>
    </xf>
    <xf numFmtId="0" fontId="7" fillId="0" borderId="29" xfId="4" applyFont="1" applyFill="1" applyBorder="1" applyAlignment="1">
      <alignment horizontal="center" vertical="center"/>
    </xf>
    <xf numFmtId="38" fontId="1" fillId="0" borderId="29" xfId="1" applyFont="1" applyFill="1" applyBorder="1" applyAlignment="1">
      <alignment horizontal="right" vertical="center"/>
    </xf>
    <xf numFmtId="176" fontId="1" fillId="0" borderId="30" xfId="3" applyNumberFormat="1" applyFont="1" applyFill="1" applyBorder="1" applyAlignment="1">
      <alignment horizontal="right" vertical="center"/>
    </xf>
    <xf numFmtId="0" fontId="1" fillId="0" borderId="30" xfId="3" applyFont="1" applyFill="1" applyBorder="1" applyAlignment="1">
      <alignment horizontal="right" vertical="center"/>
    </xf>
    <xf numFmtId="176" fontId="1" fillId="0" borderId="26" xfId="3" applyNumberFormat="1" applyFont="1" applyFill="1" applyBorder="1" applyAlignment="1">
      <alignment horizontal="right" vertical="center"/>
    </xf>
    <xf numFmtId="38" fontId="1" fillId="0" borderId="26" xfId="1" applyFont="1" applyFill="1" applyBorder="1" applyAlignment="1">
      <alignment horizontal="right" vertical="center"/>
    </xf>
    <xf numFmtId="0" fontId="7" fillId="0" borderId="31" xfId="4" applyFont="1" applyFill="1" applyBorder="1" applyAlignment="1">
      <alignment horizontal="center" vertical="center"/>
    </xf>
    <xf numFmtId="38" fontId="1" fillId="0" borderId="31" xfId="1" applyFont="1" applyFill="1" applyBorder="1" applyAlignment="1">
      <alignment horizontal="right" vertical="center"/>
    </xf>
    <xf numFmtId="176" fontId="1" fillId="0" borderId="32" xfId="3" applyNumberFormat="1" applyFont="1" applyFill="1" applyBorder="1" applyAlignment="1">
      <alignment horizontal="right" vertical="center"/>
    </xf>
    <xf numFmtId="177" fontId="1" fillId="0" borderId="33" xfId="2" applyNumberFormat="1" applyFont="1" applyFill="1" applyBorder="1" applyAlignment="1">
      <alignment horizontal="right" vertical="center"/>
    </xf>
    <xf numFmtId="0" fontId="1" fillId="0" borderId="32" xfId="3" applyFont="1" applyFill="1" applyBorder="1" applyAlignment="1">
      <alignment horizontal="right" vertical="center"/>
    </xf>
    <xf numFmtId="176" fontId="1" fillId="0" borderId="33" xfId="3" applyNumberFormat="1" applyFont="1" applyFill="1" applyBorder="1" applyAlignment="1">
      <alignment horizontal="right" vertical="center"/>
    </xf>
    <xf numFmtId="38" fontId="1" fillId="0" borderId="33" xfId="1" applyFont="1" applyFill="1" applyBorder="1" applyAlignment="1">
      <alignment horizontal="right" vertical="center"/>
    </xf>
    <xf numFmtId="0" fontId="1" fillId="0" borderId="16" xfId="3" applyFont="1" applyFill="1" applyBorder="1">
      <alignment vertical="center"/>
    </xf>
    <xf numFmtId="0" fontId="7" fillId="0" borderId="34" xfId="4" applyFont="1" applyFill="1" applyBorder="1" applyAlignment="1">
      <alignment horizontal="center" vertical="center"/>
    </xf>
    <xf numFmtId="38" fontId="1" fillId="0" borderId="34" xfId="1" applyFont="1" applyFill="1" applyBorder="1" applyAlignment="1">
      <alignment horizontal="right" vertical="center"/>
    </xf>
    <xf numFmtId="176" fontId="1" fillId="0" borderId="35" xfId="3" applyNumberFormat="1" applyFont="1" applyFill="1" applyBorder="1" applyAlignment="1">
      <alignment horizontal="right" vertical="center"/>
    </xf>
    <xf numFmtId="177" fontId="1" fillId="0" borderId="36" xfId="2" applyNumberFormat="1" applyFont="1" applyFill="1" applyBorder="1" applyAlignment="1">
      <alignment horizontal="right" vertical="center"/>
    </xf>
    <xf numFmtId="0" fontId="1" fillId="0" borderId="35" xfId="3" applyFont="1" applyFill="1" applyBorder="1" applyAlignment="1">
      <alignment horizontal="right" vertical="center"/>
    </xf>
    <xf numFmtId="176" fontId="1" fillId="0" borderId="36" xfId="3" applyNumberFormat="1" applyFont="1" applyFill="1" applyBorder="1" applyAlignment="1">
      <alignment horizontal="right" vertical="center"/>
    </xf>
    <xf numFmtId="38" fontId="1" fillId="0" borderId="36" xfId="1" applyFont="1" applyFill="1" applyBorder="1" applyAlignment="1">
      <alignment horizontal="right" vertical="center"/>
    </xf>
    <xf numFmtId="38" fontId="1" fillId="0" borderId="7" xfId="1" applyFont="1" applyFill="1" applyBorder="1" applyAlignment="1">
      <alignment horizontal="right" vertical="center"/>
    </xf>
    <xf numFmtId="38" fontId="1" fillId="0" borderId="5" xfId="1" applyFont="1" applyFill="1" applyBorder="1" applyAlignment="1">
      <alignment horizontal="right" vertical="center"/>
    </xf>
    <xf numFmtId="176" fontId="1" fillId="0" borderId="37" xfId="3" applyNumberFormat="1" applyFont="1" applyFill="1" applyBorder="1" applyAlignment="1">
      <alignment horizontal="right" vertical="center"/>
    </xf>
    <xf numFmtId="38" fontId="1" fillId="0" borderId="37" xfId="1" applyFont="1" applyFill="1" applyBorder="1" applyAlignment="1">
      <alignment horizontal="right" vertical="center"/>
    </xf>
    <xf numFmtId="176" fontId="1" fillId="0" borderId="21" xfId="1" applyNumberFormat="1" applyFont="1" applyFill="1" applyBorder="1" applyAlignment="1">
      <alignment horizontal="right" vertical="center"/>
    </xf>
    <xf numFmtId="38" fontId="1" fillId="0" borderId="21" xfId="1" applyFont="1" applyFill="1" applyBorder="1" applyAlignment="1">
      <alignment horizontal="right" vertical="center"/>
    </xf>
    <xf numFmtId="0" fontId="1" fillId="0" borderId="38" xfId="3" applyFont="1" applyFill="1" applyBorder="1">
      <alignment vertical="center"/>
    </xf>
    <xf numFmtId="38" fontId="1" fillId="0" borderId="39" xfId="1" applyFont="1" applyFill="1" applyBorder="1" applyAlignment="1">
      <alignment horizontal="right" vertical="center"/>
    </xf>
    <xf numFmtId="176" fontId="1" fillId="0" borderId="40" xfId="3" applyNumberFormat="1" applyFont="1" applyFill="1" applyBorder="1" applyAlignment="1">
      <alignment horizontal="right" vertical="center"/>
    </xf>
    <xf numFmtId="177" fontId="1" fillId="0" borderId="41" xfId="2" applyNumberFormat="1" applyFont="1" applyFill="1" applyBorder="1" applyAlignment="1">
      <alignment horizontal="right" vertical="center"/>
    </xf>
    <xf numFmtId="0" fontId="1" fillId="0" borderId="40" xfId="3" applyFont="1" applyFill="1" applyBorder="1" applyAlignment="1">
      <alignment horizontal="right" vertical="center"/>
    </xf>
    <xf numFmtId="176" fontId="1" fillId="0" borderId="41" xfId="3" applyNumberFormat="1" applyFont="1" applyFill="1" applyBorder="1" applyAlignment="1">
      <alignment horizontal="right" vertical="center"/>
    </xf>
    <xf numFmtId="38" fontId="1" fillId="0" borderId="41" xfId="1" applyFont="1" applyFill="1" applyBorder="1" applyAlignment="1">
      <alignment horizontal="right" vertical="center"/>
    </xf>
    <xf numFmtId="0" fontId="1" fillId="0" borderId="3" xfId="3" applyFont="1" applyFill="1" applyBorder="1">
      <alignment vertical="center"/>
    </xf>
    <xf numFmtId="38" fontId="1" fillId="0" borderId="22" xfId="1" applyFont="1" applyFill="1" applyBorder="1" applyAlignment="1">
      <alignment horizontal="right" vertical="center"/>
    </xf>
    <xf numFmtId="176" fontId="1" fillId="0" borderId="22" xfId="1" applyNumberFormat="1" applyFont="1" applyFill="1" applyBorder="1" applyAlignment="1">
      <alignment horizontal="right" vertical="center"/>
    </xf>
    <xf numFmtId="0" fontId="2" fillId="0" borderId="0" xfId="3" applyFont="1" applyFill="1">
      <alignment vertical="center"/>
    </xf>
  </cellXfs>
  <cellStyles count="5">
    <cellStyle name="パーセント" xfId="2" builtinId="5"/>
    <cellStyle name="桁区切り" xfId="1" builtinId="6"/>
    <cellStyle name="標準" xfId="0" builtinId="0"/>
    <cellStyle name="標準_0001_関連発生状況表_200804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view="pageBreakPreview" zoomScaleNormal="100" zoomScaleSheetLayoutView="75" workbookViewId="0">
      <selection activeCell="X13" sqref="X13"/>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20066</v>
      </c>
      <c r="E5" s="29">
        <f>SUM(E9,E10,E25,E36,E41)</f>
        <v>-1429</v>
      </c>
      <c r="F5" s="30">
        <f>IF(D5-E5&gt;0,E5/(D5-E5),"-----")</f>
        <v>-6.64805768783438E-2</v>
      </c>
      <c r="G5" s="31">
        <f t="shared" ref="G5:N5" si="0">SUM(G9,G10,G25,G36,G41)</f>
        <v>99</v>
      </c>
      <c r="H5" s="32">
        <f t="shared" si="0"/>
        <v>8</v>
      </c>
      <c r="I5" s="31">
        <f t="shared" si="0"/>
        <v>723</v>
      </c>
      <c r="J5" s="32">
        <f t="shared" si="0"/>
        <v>22</v>
      </c>
      <c r="K5" s="31">
        <f t="shared" si="0"/>
        <v>19244</v>
      </c>
      <c r="L5" s="32">
        <f t="shared" si="0"/>
        <v>-1459</v>
      </c>
      <c r="M5" s="33">
        <f t="shared" si="0"/>
        <v>101</v>
      </c>
      <c r="N5" s="29">
        <f t="shared" si="0"/>
        <v>10</v>
      </c>
      <c r="O5" s="30">
        <f>IF(M5-N5&gt;0,N5/(M5-N5),"-----")</f>
        <v>0.10989010989010989</v>
      </c>
      <c r="P5" s="33">
        <f>SUM(P9,P10,P25,P36,P41)</f>
        <v>25587</v>
      </c>
      <c r="Q5" s="29">
        <f>SUM(Q9,Q10,Q25,Q36,Q41)</f>
        <v>-1988</v>
      </c>
      <c r="R5" s="30">
        <f>IF(P5-Q5&gt;0,Q5/(P5-Q5),"-----")</f>
        <v>-7.2094288304623749E-2</v>
      </c>
      <c r="S5" s="31">
        <f>SUM(S9,S10,S25,S36,S41)</f>
        <v>750</v>
      </c>
      <c r="T5" s="32">
        <f>SUM(T9,T10,T25,T36,T41)</f>
        <v>19</v>
      </c>
      <c r="U5" s="31">
        <f>SUM(U9,U10,U25,U36,U41)</f>
        <v>24837</v>
      </c>
      <c r="V5" s="32">
        <f>SUM(V9,V10,V25,V36,V41)</f>
        <v>-2007</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246</v>
      </c>
      <c r="E9" s="37">
        <f>SUM(H9,J9,L9)</f>
        <v>-15</v>
      </c>
      <c r="F9" s="38">
        <f t="shared" ref="F9:F48" si="1">IF(D9-E9&gt;0,E9/(D9-E9),"-----")</f>
        <v>-5.7471264367816091E-2</v>
      </c>
      <c r="G9" s="39">
        <v>5</v>
      </c>
      <c r="H9" s="40">
        <v>2</v>
      </c>
      <c r="I9" s="39">
        <v>8</v>
      </c>
      <c r="J9" s="40">
        <v>2</v>
      </c>
      <c r="K9" s="39">
        <v>233</v>
      </c>
      <c r="L9" s="40">
        <v>-19</v>
      </c>
      <c r="M9" s="41">
        <v>5</v>
      </c>
      <c r="N9" s="37">
        <v>2</v>
      </c>
      <c r="O9" s="42">
        <f t="shared" ref="O9:O48" si="2">IF(M9-N9&gt;0,N9/(M9-N9),"-----")</f>
        <v>0.66666666666666663</v>
      </c>
      <c r="P9" s="41">
        <f>SUM(S9,U9)</f>
        <v>414</v>
      </c>
      <c r="Q9" s="37">
        <f>SUM(T9,V9)</f>
        <v>-32</v>
      </c>
      <c r="R9" s="38">
        <f t="shared" ref="R9:R48" si="3">IF(P9-Q9&gt;0,Q9/(P9-Q9),"-----")</f>
        <v>-7.1748878923766815E-2</v>
      </c>
      <c r="S9" s="39">
        <v>13</v>
      </c>
      <c r="T9" s="40">
        <v>5</v>
      </c>
      <c r="U9" s="39">
        <v>401</v>
      </c>
      <c r="V9" s="40">
        <v>-37</v>
      </c>
    </row>
    <row r="10" spans="1:22" ht="12" customHeight="1" x14ac:dyDescent="0.4">
      <c r="A10" s="43"/>
      <c r="B10" s="10"/>
      <c r="C10" s="12" t="s">
        <v>18</v>
      </c>
      <c r="D10" s="44">
        <f>SUM(D11:D24)</f>
        <v>10050</v>
      </c>
      <c r="E10" s="45">
        <f>SUM(E11:E24)</f>
        <v>-501</v>
      </c>
      <c r="F10" s="38">
        <f t="shared" si="1"/>
        <v>-4.7483650838783052E-2</v>
      </c>
      <c r="G10" s="46">
        <f t="shared" ref="G10:N10" si="4">SUM(G11:G24)</f>
        <v>43</v>
      </c>
      <c r="H10" s="47">
        <f t="shared" si="4"/>
        <v>3</v>
      </c>
      <c r="I10" s="46">
        <f t="shared" si="4"/>
        <v>332</v>
      </c>
      <c r="J10" s="47">
        <f t="shared" si="4"/>
        <v>14</v>
      </c>
      <c r="K10" s="46">
        <f t="shared" si="4"/>
        <v>9675</v>
      </c>
      <c r="L10" s="47">
        <f t="shared" si="4"/>
        <v>-518</v>
      </c>
      <c r="M10" s="48">
        <f t="shared" si="4"/>
        <v>43</v>
      </c>
      <c r="N10" s="49">
        <f t="shared" si="4"/>
        <v>3</v>
      </c>
      <c r="O10" s="50">
        <f t="shared" si="2"/>
        <v>7.4999999999999997E-2</v>
      </c>
      <c r="P10" s="48">
        <f>SUM(P11:P24)</f>
        <v>12373</v>
      </c>
      <c r="Q10" s="51">
        <f>SUM(Q11:Q24)</f>
        <v>-740</v>
      </c>
      <c r="R10" s="38">
        <f t="shared" si="3"/>
        <v>-5.6432547853275374E-2</v>
      </c>
      <c r="S10" s="46">
        <f>SUM(S11:S24)</f>
        <v>341</v>
      </c>
      <c r="T10" s="47">
        <f>SUM(T11:T24)</f>
        <v>10</v>
      </c>
      <c r="U10" s="46">
        <f>SUM(U11:U24)</f>
        <v>12032</v>
      </c>
      <c r="V10" s="47">
        <f>SUM(V11:V24)</f>
        <v>-750</v>
      </c>
    </row>
    <row r="11" spans="1:22" ht="12" customHeight="1" x14ac:dyDescent="0.4">
      <c r="A11" s="52"/>
      <c r="B11" s="10"/>
      <c r="C11" s="53" t="s">
        <v>19</v>
      </c>
      <c r="D11" s="54">
        <f t="shared" ref="D11:E24" si="5">SUM(G11,I11,K11)</f>
        <v>892</v>
      </c>
      <c r="E11" s="55">
        <f t="shared" si="5"/>
        <v>-72</v>
      </c>
      <c r="F11" s="42">
        <f t="shared" si="1"/>
        <v>-7.4688796680497924E-2</v>
      </c>
      <c r="G11" s="56">
        <v>2</v>
      </c>
      <c r="H11" s="57">
        <v>2</v>
      </c>
      <c r="I11" s="56">
        <v>33</v>
      </c>
      <c r="J11" s="57">
        <v>3</v>
      </c>
      <c r="K11" s="56">
        <v>857</v>
      </c>
      <c r="L11" s="57">
        <v>-77</v>
      </c>
      <c r="M11" s="58">
        <v>2</v>
      </c>
      <c r="N11" s="55">
        <v>2</v>
      </c>
      <c r="O11" s="42" t="str">
        <f t="shared" si="2"/>
        <v>-----</v>
      </c>
      <c r="P11" s="54">
        <f t="shared" ref="P11:Q24" si="6">SUM(S11,U11)</f>
        <v>1044</v>
      </c>
      <c r="Q11" s="55">
        <f t="shared" si="6"/>
        <v>-65</v>
      </c>
      <c r="R11" s="42">
        <f t="shared" si="3"/>
        <v>-5.8611361587015326E-2</v>
      </c>
      <c r="S11" s="56">
        <v>33</v>
      </c>
      <c r="T11" s="57">
        <v>3</v>
      </c>
      <c r="U11" s="56">
        <v>1011</v>
      </c>
      <c r="V11" s="57">
        <v>-68</v>
      </c>
    </row>
    <row r="12" spans="1:22" ht="12" customHeight="1" x14ac:dyDescent="0.4">
      <c r="A12" s="52"/>
      <c r="B12" s="10"/>
      <c r="C12" s="59" t="s">
        <v>20</v>
      </c>
      <c r="D12" s="60">
        <f t="shared" si="5"/>
        <v>1209</v>
      </c>
      <c r="E12" s="61">
        <f t="shared" si="5"/>
        <v>-182</v>
      </c>
      <c r="F12" s="62">
        <f t="shared" si="1"/>
        <v>-0.13084112149532709</v>
      </c>
      <c r="G12" s="63">
        <v>5</v>
      </c>
      <c r="H12" s="64">
        <v>1</v>
      </c>
      <c r="I12" s="63">
        <v>43</v>
      </c>
      <c r="J12" s="64">
        <v>0</v>
      </c>
      <c r="K12" s="63">
        <v>1161</v>
      </c>
      <c r="L12" s="64">
        <v>-183</v>
      </c>
      <c r="M12" s="65">
        <v>5</v>
      </c>
      <c r="N12" s="61">
        <v>1</v>
      </c>
      <c r="O12" s="62">
        <f t="shared" si="2"/>
        <v>0.25</v>
      </c>
      <c r="P12" s="60">
        <f t="shared" si="6"/>
        <v>1481</v>
      </c>
      <c r="Q12" s="61">
        <f t="shared" si="6"/>
        <v>-192</v>
      </c>
      <c r="R12" s="62">
        <f t="shared" si="3"/>
        <v>-0.11476389719067544</v>
      </c>
      <c r="S12" s="63">
        <v>44</v>
      </c>
      <c r="T12" s="64">
        <v>0</v>
      </c>
      <c r="U12" s="63">
        <v>1437</v>
      </c>
      <c r="V12" s="64">
        <v>-192</v>
      </c>
    </row>
    <row r="13" spans="1:22" ht="12" customHeight="1" x14ac:dyDescent="0.4">
      <c r="A13" s="52"/>
      <c r="B13" s="10"/>
      <c r="C13" s="59" t="s">
        <v>21</v>
      </c>
      <c r="D13" s="60">
        <f t="shared" si="5"/>
        <v>1145</v>
      </c>
      <c r="E13" s="61">
        <f t="shared" si="5"/>
        <v>31</v>
      </c>
      <c r="F13" s="62">
        <f t="shared" si="1"/>
        <v>2.7827648114901255E-2</v>
      </c>
      <c r="G13" s="63">
        <v>3</v>
      </c>
      <c r="H13" s="64">
        <v>1</v>
      </c>
      <c r="I13" s="63">
        <v>37</v>
      </c>
      <c r="J13" s="64">
        <v>11</v>
      </c>
      <c r="K13" s="63">
        <v>1105</v>
      </c>
      <c r="L13" s="64">
        <v>19</v>
      </c>
      <c r="M13" s="65">
        <v>3</v>
      </c>
      <c r="N13" s="61">
        <v>1</v>
      </c>
      <c r="O13" s="62">
        <f t="shared" si="2"/>
        <v>0.5</v>
      </c>
      <c r="P13" s="60">
        <f t="shared" si="6"/>
        <v>1397</v>
      </c>
      <c r="Q13" s="61">
        <f t="shared" si="6"/>
        <v>43</v>
      </c>
      <c r="R13" s="62">
        <f t="shared" si="3"/>
        <v>3.1757754800590843E-2</v>
      </c>
      <c r="S13" s="63">
        <v>38</v>
      </c>
      <c r="T13" s="64">
        <v>12</v>
      </c>
      <c r="U13" s="63">
        <v>1359</v>
      </c>
      <c r="V13" s="64">
        <v>31</v>
      </c>
    </row>
    <row r="14" spans="1:22" ht="12" customHeight="1" x14ac:dyDescent="0.4">
      <c r="A14" s="52"/>
      <c r="B14" s="10" t="s">
        <v>22</v>
      </c>
      <c r="C14" s="59" t="s">
        <v>23</v>
      </c>
      <c r="D14" s="60">
        <f t="shared" si="5"/>
        <v>940</v>
      </c>
      <c r="E14" s="61">
        <f t="shared" si="5"/>
        <v>-21</v>
      </c>
      <c r="F14" s="62">
        <f t="shared" si="1"/>
        <v>-2.1852237252861603E-2</v>
      </c>
      <c r="G14" s="63">
        <v>3</v>
      </c>
      <c r="H14" s="64">
        <v>1</v>
      </c>
      <c r="I14" s="63">
        <v>23</v>
      </c>
      <c r="J14" s="64">
        <v>2</v>
      </c>
      <c r="K14" s="63">
        <v>914</v>
      </c>
      <c r="L14" s="64">
        <v>-24</v>
      </c>
      <c r="M14" s="65">
        <v>3</v>
      </c>
      <c r="N14" s="61">
        <v>1</v>
      </c>
      <c r="O14" s="62">
        <f t="shared" si="2"/>
        <v>0.5</v>
      </c>
      <c r="P14" s="60">
        <f t="shared" si="6"/>
        <v>1129</v>
      </c>
      <c r="Q14" s="61">
        <f t="shared" si="6"/>
        <v>-11</v>
      </c>
      <c r="R14" s="62">
        <f t="shared" si="3"/>
        <v>-9.6491228070175444E-3</v>
      </c>
      <c r="S14" s="63">
        <v>24</v>
      </c>
      <c r="T14" s="64">
        <v>1</v>
      </c>
      <c r="U14" s="63">
        <v>1105</v>
      </c>
      <c r="V14" s="64">
        <v>-12</v>
      </c>
    </row>
    <row r="15" spans="1:22" ht="12" customHeight="1" x14ac:dyDescent="0.4">
      <c r="A15" s="52"/>
      <c r="B15" s="10"/>
      <c r="C15" s="59" t="s">
        <v>24</v>
      </c>
      <c r="D15" s="60">
        <f t="shared" si="5"/>
        <v>887</v>
      </c>
      <c r="E15" s="61">
        <f t="shared" si="5"/>
        <v>-88</v>
      </c>
      <c r="F15" s="62">
        <f t="shared" si="1"/>
        <v>-9.0256410256410263E-2</v>
      </c>
      <c r="G15" s="63">
        <v>2</v>
      </c>
      <c r="H15" s="64">
        <v>-3</v>
      </c>
      <c r="I15" s="63">
        <v>35</v>
      </c>
      <c r="J15" s="64">
        <v>15</v>
      </c>
      <c r="K15" s="63">
        <v>850</v>
      </c>
      <c r="L15" s="64">
        <v>-100</v>
      </c>
      <c r="M15" s="65">
        <v>2</v>
      </c>
      <c r="N15" s="61">
        <v>-3</v>
      </c>
      <c r="O15" s="62">
        <f t="shared" si="2"/>
        <v>-0.6</v>
      </c>
      <c r="P15" s="60">
        <f t="shared" si="6"/>
        <v>1056</v>
      </c>
      <c r="Q15" s="61">
        <f t="shared" si="6"/>
        <v>-122</v>
      </c>
      <c r="R15" s="62">
        <f t="shared" si="3"/>
        <v>-0.1035653650254669</v>
      </c>
      <c r="S15" s="63">
        <v>35</v>
      </c>
      <c r="T15" s="64">
        <v>14</v>
      </c>
      <c r="U15" s="63">
        <v>1021</v>
      </c>
      <c r="V15" s="64">
        <v>-136</v>
      </c>
    </row>
    <row r="16" spans="1:22" ht="12" customHeight="1" x14ac:dyDescent="0.4">
      <c r="A16" s="52" t="s">
        <v>25</v>
      </c>
      <c r="B16" s="10" t="s">
        <v>26</v>
      </c>
      <c r="C16" s="59" t="s">
        <v>27</v>
      </c>
      <c r="D16" s="60">
        <f t="shared" si="5"/>
        <v>777</v>
      </c>
      <c r="E16" s="61">
        <f t="shared" si="5"/>
        <v>27</v>
      </c>
      <c r="F16" s="62">
        <f t="shared" si="1"/>
        <v>3.5999999999999997E-2</v>
      </c>
      <c r="G16" s="63">
        <v>1</v>
      </c>
      <c r="H16" s="64">
        <v>0</v>
      </c>
      <c r="I16" s="63">
        <v>23</v>
      </c>
      <c r="J16" s="64">
        <v>-7</v>
      </c>
      <c r="K16" s="63">
        <v>753</v>
      </c>
      <c r="L16" s="64">
        <v>34</v>
      </c>
      <c r="M16" s="65">
        <v>1</v>
      </c>
      <c r="N16" s="61">
        <v>0</v>
      </c>
      <c r="O16" s="62">
        <f t="shared" si="2"/>
        <v>0</v>
      </c>
      <c r="P16" s="60">
        <f t="shared" si="6"/>
        <v>966</v>
      </c>
      <c r="Q16" s="61">
        <f t="shared" si="6"/>
        <v>20</v>
      </c>
      <c r="R16" s="62">
        <f t="shared" si="3"/>
        <v>2.1141649048625793E-2</v>
      </c>
      <c r="S16" s="63">
        <v>23</v>
      </c>
      <c r="T16" s="64">
        <v>-8</v>
      </c>
      <c r="U16" s="63">
        <v>943</v>
      </c>
      <c r="V16" s="64">
        <v>28</v>
      </c>
    </row>
    <row r="17" spans="1:22" ht="12" customHeight="1" x14ac:dyDescent="0.4">
      <c r="A17" s="52"/>
      <c r="B17" s="10"/>
      <c r="C17" s="59" t="s">
        <v>28</v>
      </c>
      <c r="D17" s="60">
        <f t="shared" si="5"/>
        <v>1291</v>
      </c>
      <c r="E17" s="61">
        <f t="shared" si="5"/>
        <v>-43</v>
      </c>
      <c r="F17" s="62">
        <f t="shared" si="1"/>
        <v>-3.2233883058470768E-2</v>
      </c>
      <c r="G17" s="63">
        <v>7</v>
      </c>
      <c r="H17" s="64">
        <v>1</v>
      </c>
      <c r="I17" s="63">
        <v>35</v>
      </c>
      <c r="J17" s="64">
        <v>3</v>
      </c>
      <c r="K17" s="63">
        <v>1249</v>
      </c>
      <c r="L17" s="64">
        <v>-47</v>
      </c>
      <c r="M17" s="65">
        <v>7</v>
      </c>
      <c r="N17" s="61">
        <v>1</v>
      </c>
      <c r="O17" s="62">
        <f t="shared" si="2"/>
        <v>0.16666666666666666</v>
      </c>
      <c r="P17" s="60">
        <f t="shared" si="6"/>
        <v>1653</v>
      </c>
      <c r="Q17" s="61">
        <f t="shared" si="6"/>
        <v>-53</v>
      </c>
      <c r="R17" s="62">
        <f t="shared" si="3"/>
        <v>-3.1066822977725676E-2</v>
      </c>
      <c r="S17" s="63">
        <v>40</v>
      </c>
      <c r="T17" s="64">
        <v>8</v>
      </c>
      <c r="U17" s="63">
        <v>1613</v>
      </c>
      <c r="V17" s="64">
        <v>-61</v>
      </c>
    </row>
    <row r="18" spans="1:22" ht="12" customHeight="1" x14ac:dyDescent="0.4">
      <c r="A18" s="52"/>
      <c r="B18" s="10" t="s">
        <v>29</v>
      </c>
      <c r="C18" s="59" t="s">
        <v>30</v>
      </c>
      <c r="D18" s="60">
        <f>SUM(G18,I18,K18)</f>
        <v>1141</v>
      </c>
      <c r="E18" s="61">
        <f>SUM(H18,J18,L18)</f>
        <v>23</v>
      </c>
      <c r="F18" s="62">
        <f>IF(D18-E18&gt;0,E18/(D18-E18),"-----")</f>
        <v>2.0572450805008944E-2</v>
      </c>
      <c r="G18" s="63">
        <v>5</v>
      </c>
      <c r="H18" s="64">
        <v>-1</v>
      </c>
      <c r="I18" s="63">
        <v>29</v>
      </c>
      <c r="J18" s="64">
        <v>-17</v>
      </c>
      <c r="K18" s="63">
        <v>1107</v>
      </c>
      <c r="L18" s="64">
        <v>41</v>
      </c>
      <c r="M18" s="65">
        <v>5</v>
      </c>
      <c r="N18" s="61">
        <v>-1</v>
      </c>
      <c r="O18" s="62">
        <f>IF(M18-N18&gt;0,N18/(M18-N18),"-----")</f>
        <v>-0.16666666666666666</v>
      </c>
      <c r="P18" s="60">
        <f>SUM(S18,U18)</f>
        <v>1374</v>
      </c>
      <c r="Q18" s="61">
        <f>SUM(T18,V18)</f>
        <v>-13</v>
      </c>
      <c r="R18" s="62">
        <f>IF(P18-Q18&gt;0,Q18/(P18-Q18),"-----")</f>
        <v>-9.372746935832732E-3</v>
      </c>
      <c r="S18" s="63">
        <v>29</v>
      </c>
      <c r="T18" s="64">
        <v>-17</v>
      </c>
      <c r="U18" s="63">
        <v>1345</v>
      </c>
      <c r="V18" s="64">
        <v>4</v>
      </c>
    </row>
    <row r="19" spans="1:22" ht="12" customHeight="1" x14ac:dyDescent="0.4">
      <c r="A19" s="52"/>
      <c r="B19" s="10"/>
      <c r="C19" s="59" t="s">
        <v>31</v>
      </c>
      <c r="D19" s="60">
        <f t="shared" si="5"/>
        <v>692</v>
      </c>
      <c r="E19" s="61">
        <f t="shared" si="5"/>
        <v>-76</v>
      </c>
      <c r="F19" s="62">
        <f t="shared" si="1"/>
        <v>-9.8958333333333329E-2</v>
      </c>
      <c r="G19" s="63">
        <v>8</v>
      </c>
      <c r="H19" s="64">
        <v>5</v>
      </c>
      <c r="I19" s="63">
        <v>26</v>
      </c>
      <c r="J19" s="64">
        <v>10</v>
      </c>
      <c r="K19" s="63">
        <v>658</v>
      </c>
      <c r="L19" s="64">
        <v>-91</v>
      </c>
      <c r="M19" s="65">
        <v>8</v>
      </c>
      <c r="N19" s="61">
        <v>5</v>
      </c>
      <c r="O19" s="62">
        <f t="shared" si="2"/>
        <v>1.6666666666666667</v>
      </c>
      <c r="P19" s="60">
        <f t="shared" si="6"/>
        <v>858</v>
      </c>
      <c r="Q19" s="61">
        <f t="shared" si="6"/>
        <v>-141</v>
      </c>
      <c r="R19" s="62">
        <f t="shared" si="3"/>
        <v>-0.14114114114114115</v>
      </c>
      <c r="S19" s="63">
        <v>26</v>
      </c>
      <c r="T19" s="64">
        <v>9</v>
      </c>
      <c r="U19" s="63">
        <v>832</v>
      </c>
      <c r="V19" s="64">
        <v>-150</v>
      </c>
    </row>
    <row r="20" spans="1:22" ht="12" customHeight="1" x14ac:dyDescent="0.4">
      <c r="A20" s="52"/>
      <c r="B20" s="10" t="s">
        <v>32</v>
      </c>
      <c r="C20" s="59" t="s">
        <v>33</v>
      </c>
      <c r="D20" s="60">
        <f t="shared" si="5"/>
        <v>249</v>
      </c>
      <c r="E20" s="61">
        <f t="shared" si="5"/>
        <v>-38</v>
      </c>
      <c r="F20" s="62">
        <f t="shared" si="1"/>
        <v>-0.13240418118466898</v>
      </c>
      <c r="G20" s="63">
        <v>2</v>
      </c>
      <c r="H20" s="64">
        <v>0</v>
      </c>
      <c r="I20" s="63">
        <v>7</v>
      </c>
      <c r="J20" s="64">
        <v>-10</v>
      </c>
      <c r="K20" s="63">
        <v>240</v>
      </c>
      <c r="L20" s="64">
        <v>-28</v>
      </c>
      <c r="M20" s="65">
        <v>2</v>
      </c>
      <c r="N20" s="61">
        <v>0</v>
      </c>
      <c r="O20" s="62">
        <f t="shared" si="2"/>
        <v>0</v>
      </c>
      <c r="P20" s="60">
        <f t="shared" si="6"/>
        <v>330</v>
      </c>
      <c r="Q20" s="61">
        <f t="shared" si="6"/>
        <v>-92</v>
      </c>
      <c r="R20" s="62">
        <f t="shared" si="3"/>
        <v>-0.21800947867298578</v>
      </c>
      <c r="S20" s="63">
        <v>7</v>
      </c>
      <c r="T20" s="64">
        <v>-14</v>
      </c>
      <c r="U20" s="63">
        <v>323</v>
      </c>
      <c r="V20" s="64">
        <v>-78</v>
      </c>
    </row>
    <row r="21" spans="1:22" ht="12" customHeight="1" x14ac:dyDescent="0.4">
      <c r="A21" s="52"/>
      <c r="B21" s="10"/>
      <c r="C21" s="59" t="s">
        <v>34</v>
      </c>
      <c r="D21" s="60">
        <f t="shared" si="5"/>
        <v>437</v>
      </c>
      <c r="E21" s="61">
        <f t="shared" si="5"/>
        <v>-40</v>
      </c>
      <c r="F21" s="62">
        <f t="shared" si="1"/>
        <v>-8.385744234800839E-2</v>
      </c>
      <c r="G21" s="63">
        <v>2</v>
      </c>
      <c r="H21" s="64">
        <v>-4</v>
      </c>
      <c r="I21" s="63">
        <v>13</v>
      </c>
      <c r="J21" s="64">
        <v>-2</v>
      </c>
      <c r="K21" s="63">
        <v>422</v>
      </c>
      <c r="L21" s="64">
        <v>-34</v>
      </c>
      <c r="M21" s="65">
        <v>2</v>
      </c>
      <c r="N21" s="61">
        <v>-4</v>
      </c>
      <c r="O21" s="62">
        <f t="shared" si="2"/>
        <v>-0.66666666666666663</v>
      </c>
      <c r="P21" s="60">
        <f t="shared" si="6"/>
        <v>568</v>
      </c>
      <c r="Q21" s="61">
        <f t="shared" si="6"/>
        <v>-60</v>
      </c>
      <c r="R21" s="62">
        <f t="shared" si="3"/>
        <v>-9.5541401273885357E-2</v>
      </c>
      <c r="S21" s="63">
        <v>13</v>
      </c>
      <c r="T21" s="64">
        <v>-2</v>
      </c>
      <c r="U21" s="63">
        <v>555</v>
      </c>
      <c r="V21" s="64">
        <v>-58</v>
      </c>
    </row>
    <row r="22" spans="1:22" ht="12" customHeight="1" x14ac:dyDescent="0.4">
      <c r="A22" s="52"/>
      <c r="B22" s="10"/>
      <c r="C22" s="59" t="s">
        <v>35</v>
      </c>
      <c r="D22" s="60">
        <f t="shared" si="5"/>
        <v>316</v>
      </c>
      <c r="E22" s="61">
        <f t="shared" si="5"/>
        <v>-38</v>
      </c>
      <c r="F22" s="62">
        <f t="shared" si="1"/>
        <v>-0.10734463276836158</v>
      </c>
      <c r="G22" s="63">
        <v>3</v>
      </c>
      <c r="H22" s="64">
        <v>0</v>
      </c>
      <c r="I22" s="63">
        <v>23</v>
      </c>
      <c r="J22" s="64">
        <v>5</v>
      </c>
      <c r="K22" s="63">
        <v>290</v>
      </c>
      <c r="L22" s="64">
        <v>-43</v>
      </c>
      <c r="M22" s="65">
        <v>3</v>
      </c>
      <c r="N22" s="61">
        <v>0</v>
      </c>
      <c r="O22" s="62">
        <f t="shared" si="2"/>
        <v>0</v>
      </c>
      <c r="P22" s="60">
        <f t="shared" si="6"/>
        <v>422</v>
      </c>
      <c r="Q22" s="61">
        <f t="shared" si="6"/>
        <v>-66</v>
      </c>
      <c r="R22" s="62">
        <f t="shared" si="3"/>
        <v>-0.13524590163934427</v>
      </c>
      <c r="S22" s="63">
        <v>24</v>
      </c>
      <c r="T22" s="64">
        <v>4</v>
      </c>
      <c r="U22" s="63">
        <v>398</v>
      </c>
      <c r="V22" s="64">
        <v>-70</v>
      </c>
    </row>
    <row r="23" spans="1:22" ht="12" customHeight="1" x14ac:dyDescent="0.4">
      <c r="A23" s="52"/>
      <c r="B23" s="10"/>
      <c r="C23" s="59" t="s">
        <v>36</v>
      </c>
      <c r="D23" s="60">
        <f t="shared" si="5"/>
        <v>72</v>
      </c>
      <c r="E23" s="61">
        <f t="shared" si="5"/>
        <v>21</v>
      </c>
      <c r="F23" s="62">
        <f t="shared" si="1"/>
        <v>0.41176470588235292</v>
      </c>
      <c r="G23" s="63">
        <v>0</v>
      </c>
      <c r="H23" s="64">
        <v>0</v>
      </c>
      <c r="I23" s="63">
        <v>5</v>
      </c>
      <c r="J23" s="64">
        <v>2</v>
      </c>
      <c r="K23" s="63">
        <v>67</v>
      </c>
      <c r="L23" s="64">
        <v>19</v>
      </c>
      <c r="M23" s="65">
        <v>0</v>
      </c>
      <c r="N23" s="61">
        <v>0</v>
      </c>
      <c r="O23" s="62" t="str">
        <f t="shared" si="2"/>
        <v>-----</v>
      </c>
      <c r="P23" s="60">
        <f t="shared" si="6"/>
        <v>92</v>
      </c>
      <c r="Q23" s="61">
        <f t="shared" si="6"/>
        <v>16</v>
      </c>
      <c r="R23" s="62">
        <f t="shared" si="3"/>
        <v>0.21052631578947367</v>
      </c>
      <c r="S23" s="63">
        <v>5</v>
      </c>
      <c r="T23" s="64">
        <v>1</v>
      </c>
      <c r="U23" s="63">
        <v>87</v>
      </c>
      <c r="V23" s="64">
        <v>15</v>
      </c>
    </row>
    <row r="24" spans="1:22" ht="12" customHeight="1" x14ac:dyDescent="0.4">
      <c r="A24" s="52"/>
      <c r="B24" s="66"/>
      <c r="C24" s="67" t="s">
        <v>37</v>
      </c>
      <c r="D24" s="68">
        <f t="shared" si="5"/>
        <v>2</v>
      </c>
      <c r="E24" s="69">
        <f t="shared" si="5"/>
        <v>-5</v>
      </c>
      <c r="F24" s="70">
        <f t="shared" si="1"/>
        <v>-0.7142857142857143</v>
      </c>
      <c r="G24" s="71">
        <v>0</v>
      </c>
      <c r="H24" s="72">
        <v>0</v>
      </c>
      <c r="I24" s="71">
        <v>0</v>
      </c>
      <c r="J24" s="72">
        <v>-1</v>
      </c>
      <c r="K24" s="71">
        <v>2</v>
      </c>
      <c r="L24" s="72">
        <v>-4</v>
      </c>
      <c r="M24" s="73">
        <v>0</v>
      </c>
      <c r="N24" s="69">
        <v>0</v>
      </c>
      <c r="O24" s="70" t="str">
        <f t="shared" si="2"/>
        <v>-----</v>
      </c>
      <c r="P24" s="68">
        <f t="shared" si="6"/>
        <v>3</v>
      </c>
      <c r="Q24" s="69">
        <f t="shared" si="6"/>
        <v>-4</v>
      </c>
      <c r="R24" s="70">
        <f t="shared" si="3"/>
        <v>-0.5714285714285714</v>
      </c>
      <c r="S24" s="71">
        <v>0</v>
      </c>
      <c r="T24" s="72">
        <v>-1</v>
      </c>
      <c r="U24" s="71">
        <v>3</v>
      </c>
      <c r="V24" s="72">
        <v>-3</v>
      </c>
    </row>
    <row r="25" spans="1:22" ht="12" customHeight="1" x14ac:dyDescent="0.4">
      <c r="A25" s="52"/>
      <c r="B25" s="4"/>
      <c r="C25" s="12" t="s">
        <v>18</v>
      </c>
      <c r="D25" s="44">
        <f>SUM(D26:D35)</f>
        <v>5190</v>
      </c>
      <c r="E25" s="45">
        <f>SUM(E26:E35)</f>
        <v>-465</v>
      </c>
      <c r="F25" s="38">
        <f t="shared" si="1"/>
        <v>-8.2228116710875335E-2</v>
      </c>
      <c r="G25" s="46">
        <f t="shared" ref="G25:N25" si="7">SUM(G26:G35)</f>
        <v>28</v>
      </c>
      <c r="H25" s="47">
        <f t="shared" si="7"/>
        <v>4</v>
      </c>
      <c r="I25" s="46">
        <f t="shared" si="7"/>
        <v>201</v>
      </c>
      <c r="J25" s="47">
        <f t="shared" si="7"/>
        <v>-6</v>
      </c>
      <c r="K25" s="46">
        <f t="shared" si="7"/>
        <v>4961</v>
      </c>
      <c r="L25" s="47">
        <f t="shared" si="7"/>
        <v>-463</v>
      </c>
      <c r="M25" s="74">
        <f t="shared" si="7"/>
        <v>30</v>
      </c>
      <c r="N25" s="37">
        <f t="shared" si="7"/>
        <v>6</v>
      </c>
      <c r="O25" s="38">
        <f t="shared" si="2"/>
        <v>0.25</v>
      </c>
      <c r="P25" s="74">
        <f>SUM(P26:P35)</f>
        <v>6759</v>
      </c>
      <c r="Q25" s="45">
        <f>SUM(Q26:Q35)</f>
        <v>-615</v>
      </c>
      <c r="R25" s="38">
        <f t="shared" si="3"/>
        <v>-8.3401139137510169E-2</v>
      </c>
      <c r="S25" s="46">
        <f>SUM(S26:S35)</f>
        <v>205</v>
      </c>
      <c r="T25" s="47">
        <f>SUM(T26:T35)</f>
        <v>-9</v>
      </c>
      <c r="U25" s="46">
        <f>SUM(U26:U35)</f>
        <v>6554</v>
      </c>
      <c r="V25" s="47">
        <f>SUM(V26:V35)</f>
        <v>-606</v>
      </c>
    </row>
    <row r="26" spans="1:22" ht="12" customHeight="1" x14ac:dyDescent="0.4">
      <c r="A26" s="52"/>
      <c r="B26" s="10" t="s">
        <v>38</v>
      </c>
      <c r="C26" s="53" t="s">
        <v>39</v>
      </c>
      <c r="D26" s="54">
        <f t="shared" ref="D26:E35" si="8">SUM(G26,I26,K26)</f>
        <v>1025</v>
      </c>
      <c r="E26" s="55">
        <f t="shared" si="8"/>
        <v>-152</v>
      </c>
      <c r="F26" s="42">
        <f t="shared" si="1"/>
        <v>-0.12914188615123195</v>
      </c>
      <c r="G26" s="56">
        <v>5</v>
      </c>
      <c r="H26" s="57">
        <v>2</v>
      </c>
      <c r="I26" s="56">
        <v>39</v>
      </c>
      <c r="J26" s="57">
        <v>-13</v>
      </c>
      <c r="K26" s="56">
        <v>981</v>
      </c>
      <c r="L26" s="57">
        <v>-141</v>
      </c>
      <c r="M26" s="58">
        <v>5</v>
      </c>
      <c r="N26" s="55">
        <v>2</v>
      </c>
      <c r="O26" s="42">
        <f t="shared" si="2"/>
        <v>0.66666666666666663</v>
      </c>
      <c r="P26" s="54">
        <f t="shared" ref="P26:Q35" si="9">SUM(S26,U26)</f>
        <v>1341</v>
      </c>
      <c r="Q26" s="55">
        <f t="shared" si="9"/>
        <v>-200</v>
      </c>
      <c r="R26" s="42">
        <f t="shared" si="3"/>
        <v>-0.12978585334198572</v>
      </c>
      <c r="S26" s="56">
        <v>39</v>
      </c>
      <c r="T26" s="57">
        <v>-14</v>
      </c>
      <c r="U26" s="56">
        <v>1302</v>
      </c>
      <c r="V26" s="57">
        <v>-186</v>
      </c>
    </row>
    <row r="27" spans="1:22" ht="12" customHeight="1" x14ac:dyDescent="0.4">
      <c r="A27" s="52"/>
      <c r="B27" s="10"/>
      <c r="C27" s="59" t="s">
        <v>40</v>
      </c>
      <c r="D27" s="60">
        <f t="shared" si="8"/>
        <v>887</v>
      </c>
      <c r="E27" s="61">
        <f t="shared" si="8"/>
        <v>2</v>
      </c>
      <c r="F27" s="62">
        <f t="shared" si="1"/>
        <v>2.2598870056497176E-3</v>
      </c>
      <c r="G27" s="63">
        <v>2</v>
      </c>
      <c r="H27" s="64">
        <v>-1</v>
      </c>
      <c r="I27" s="63">
        <v>31</v>
      </c>
      <c r="J27" s="64">
        <v>-2</v>
      </c>
      <c r="K27" s="63">
        <v>854</v>
      </c>
      <c r="L27" s="64">
        <v>5</v>
      </c>
      <c r="M27" s="65">
        <v>2</v>
      </c>
      <c r="N27" s="61">
        <v>-1</v>
      </c>
      <c r="O27" s="62">
        <f t="shared" si="2"/>
        <v>-0.33333333333333331</v>
      </c>
      <c r="P27" s="60">
        <f t="shared" si="9"/>
        <v>1189</v>
      </c>
      <c r="Q27" s="61">
        <f t="shared" si="9"/>
        <v>46</v>
      </c>
      <c r="R27" s="62">
        <f t="shared" si="3"/>
        <v>4.0244969378827648E-2</v>
      </c>
      <c r="S27" s="63">
        <v>31</v>
      </c>
      <c r="T27" s="64">
        <v>-2</v>
      </c>
      <c r="U27" s="63">
        <v>1158</v>
      </c>
      <c r="V27" s="64">
        <v>48</v>
      </c>
    </row>
    <row r="28" spans="1:22" ht="12" customHeight="1" x14ac:dyDescent="0.4">
      <c r="A28" s="52"/>
      <c r="B28" s="10" t="s">
        <v>41</v>
      </c>
      <c r="C28" s="59" t="s">
        <v>42</v>
      </c>
      <c r="D28" s="60">
        <f t="shared" si="8"/>
        <v>302</v>
      </c>
      <c r="E28" s="61">
        <f t="shared" si="8"/>
        <v>-20</v>
      </c>
      <c r="F28" s="62">
        <f t="shared" si="1"/>
        <v>-6.2111801242236024E-2</v>
      </c>
      <c r="G28" s="63">
        <v>0</v>
      </c>
      <c r="H28" s="64">
        <v>-1</v>
      </c>
      <c r="I28" s="63">
        <v>6</v>
      </c>
      <c r="J28" s="64">
        <v>2</v>
      </c>
      <c r="K28" s="63">
        <v>296</v>
      </c>
      <c r="L28" s="64">
        <v>-21</v>
      </c>
      <c r="M28" s="65">
        <v>0</v>
      </c>
      <c r="N28" s="61">
        <v>-1</v>
      </c>
      <c r="O28" s="62">
        <f t="shared" si="2"/>
        <v>-1</v>
      </c>
      <c r="P28" s="60">
        <f t="shared" si="9"/>
        <v>404</v>
      </c>
      <c r="Q28" s="61">
        <f t="shared" si="9"/>
        <v>-22</v>
      </c>
      <c r="R28" s="62">
        <f t="shared" si="3"/>
        <v>-5.1643192488262914E-2</v>
      </c>
      <c r="S28" s="63">
        <v>6</v>
      </c>
      <c r="T28" s="64">
        <v>1</v>
      </c>
      <c r="U28" s="63">
        <v>398</v>
      </c>
      <c r="V28" s="64">
        <v>-23</v>
      </c>
    </row>
    <row r="29" spans="1:22" ht="12" customHeight="1" x14ac:dyDescent="0.4">
      <c r="A29" s="52" t="s">
        <v>43</v>
      </c>
      <c r="B29" s="10"/>
      <c r="C29" s="59" t="s">
        <v>44</v>
      </c>
      <c r="D29" s="60">
        <f t="shared" si="8"/>
        <v>588</v>
      </c>
      <c r="E29" s="61">
        <f t="shared" si="8"/>
        <v>-158</v>
      </c>
      <c r="F29" s="62">
        <f t="shared" si="1"/>
        <v>-0.21179624664879357</v>
      </c>
      <c r="G29" s="63">
        <v>3</v>
      </c>
      <c r="H29" s="64">
        <v>-2</v>
      </c>
      <c r="I29" s="63">
        <v>18</v>
      </c>
      <c r="J29" s="64">
        <v>0</v>
      </c>
      <c r="K29" s="63">
        <v>567</v>
      </c>
      <c r="L29" s="64">
        <v>-156</v>
      </c>
      <c r="M29" s="65">
        <v>3</v>
      </c>
      <c r="N29" s="61">
        <v>-2</v>
      </c>
      <c r="O29" s="62">
        <f t="shared" si="2"/>
        <v>-0.4</v>
      </c>
      <c r="P29" s="60">
        <f t="shared" si="9"/>
        <v>729</v>
      </c>
      <c r="Q29" s="61">
        <f t="shared" si="9"/>
        <v>-229</v>
      </c>
      <c r="R29" s="62">
        <f t="shared" si="3"/>
        <v>-0.23903966597077245</v>
      </c>
      <c r="S29" s="63">
        <v>18</v>
      </c>
      <c r="T29" s="64">
        <v>-2</v>
      </c>
      <c r="U29" s="63">
        <v>711</v>
      </c>
      <c r="V29" s="64">
        <v>-227</v>
      </c>
    </row>
    <row r="30" spans="1:22" ht="12" customHeight="1" x14ac:dyDescent="0.4">
      <c r="A30" s="52"/>
      <c r="B30" s="10" t="s">
        <v>45</v>
      </c>
      <c r="C30" s="59" t="s">
        <v>46</v>
      </c>
      <c r="D30" s="60">
        <f t="shared" si="8"/>
        <v>798</v>
      </c>
      <c r="E30" s="61">
        <f t="shared" si="8"/>
        <v>-121</v>
      </c>
      <c r="F30" s="62">
        <f t="shared" si="1"/>
        <v>-0.13166485310119697</v>
      </c>
      <c r="G30" s="63">
        <v>3</v>
      </c>
      <c r="H30" s="64">
        <v>0</v>
      </c>
      <c r="I30" s="63">
        <v>46</v>
      </c>
      <c r="J30" s="64">
        <v>8</v>
      </c>
      <c r="K30" s="63">
        <v>749</v>
      </c>
      <c r="L30" s="64">
        <v>-129</v>
      </c>
      <c r="M30" s="65">
        <v>3</v>
      </c>
      <c r="N30" s="61">
        <v>0</v>
      </c>
      <c r="O30" s="62">
        <f t="shared" si="2"/>
        <v>0</v>
      </c>
      <c r="P30" s="60">
        <f t="shared" si="9"/>
        <v>1043</v>
      </c>
      <c r="Q30" s="61">
        <f t="shared" si="9"/>
        <v>-173</v>
      </c>
      <c r="R30" s="62">
        <f t="shared" si="3"/>
        <v>-0.14226973684210525</v>
      </c>
      <c r="S30" s="63">
        <v>47</v>
      </c>
      <c r="T30" s="64">
        <v>9</v>
      </c>
      <c r="U30" s="63">
        <v>996</v>
      </c>
      <c r="V30" s="64">
        <v>-182</v>
      </c>
    </row>
    <row r="31" spans="1:22" ht="12" customHeight="1" x14ac:dyDescent="0.4">
      <c r="A31" s="52"/>
      <c r="B31" s="10"/>
      <c r="C31" s="59" t="s">
        <v>47</v>
      </c>
      <c r="D31" s="60">
        <f t="shared" si="8"/>
        <v>300</v>
      </c>
      <c r="E31" s="61">
        <f t="shared" si="8"/>
        <v>-13</v>
      </c>
      <c r="F31" s="62">
        <f t="shared" si="1"/>
        <v>-4.1533546325878593E-2</v>
      </c>
      <c r="G31" s="63">
        <v>3</v>
      </c>
      <c r="H31" s="64">
        <v>1</v>
      </c>
      <c r="I31" s="63">
        <v>19</v>
      </c>
      <c r="J31" s="64">
        <v>2</v>
      </c>
      <c r="K31" s="63">
        <v>278</v>
      </c>
      <c r="L31" s="64">
        <v>-16</v>
      </c>
      <c r="M31" s="65">
        <v>4</v>
      </c>
      <c r="N31" s="61">
        <v>2</v>
      </c>
      <c r="O31" s="62">
        <f t="shared" si="2"/>
        <v>1</v>
      </c>
      <c r="P31" s="60">
        <f t="shared" si="9"/>
        <v>378</v>
      </c>
      <c r="Q31" s="61">
        <f t="shared" si="9"/>
        <v>-34</v>
      </c>
      <c r="R31" s="62">
        <f t="shared" si="3"/>
        <v>-8.2524271844660199E-2</v>
      </c>
      <c r="S31" s="63">
        <v>20</v>
      </c>
      <c r="T31" s="64">
        <v>1</v>
      </c>
      <c r="U31" s="63">
        <v>358</v>
      </c>
      <c r="V31" s="64">
        <v>-35</v>
      </c>
    </row>
    <row r="32" spans="1:22" ht="12" customHeight="1" x14ac:dyDescent="0.4">
      <c r="A32" s="52"/>
      <c r="B32" s="10" t="s">
        <v>29</v>
      </c>
      <c r="C32" s="59" t="s">
        <v>48</v>
      </c>
      <c r="D32" s="60">
        <f t="shared" si="8"/>
        <v>220</v>
      </c>
      <c r="E32" s="61">
        <f t="shared" si="8"/>
        <v>5</v>
      </c>
      <c r="F32" s="62">
        <f t="shared" si="1"/>
        <v>2.3255813953488372E-2</v>
      </c>
      <c r="G32" s="63">
        <v>1</v>
      </c>
      <c r="H32" s="64">
        <v>-2</v>
      </c>
      <c r="I32" s="63">
        <v>9</v>
      </c>
      <c r="J32" s="64">
        <v>-3</v>
      </c>
      <c r="K32" s="63">
        <v>210</v>
      </c>
      <c r="L32" s="64">
        <v>10</v>
      </c>
      <c r="M32" s="65">
        <v>1</v>
      </c>
      <c r="N32" s="61">
        <v>-2</v>
      </c>
      <c r="O32" s="62">
        <f t="shared" si="2"/>
        <v>-0.66666666666666663</v>
      </c>
      <c r="P32" s="60">
        <f t="shared" si="9"/>
        <v>286</v>
      </c>
      <c r="Q32" s="61">
        <f t="shared" si="9"/>
        <v>28</v>
      </c>
      <c r="R32" s="62">
        <f t="shared" si="3"/>
        <v>0.10852713178294573</v>
      </c>
      <c r="S32" s="63">
        <v>10</v>
      </c>
      <c r="T32" s="64">
        <v>-3</v>
      </c>
      <c r="U32" s="63">
        <v>276</v>
      </c>
      <c r="V32" s="64">
        <v>31</v>
      </c>
    </row>
    <row r="33" spans="1:22" ht="12" customHeight="1" x14ac:dyDescent="0.4">
      <c r="A33" s="52"/>
      <c r="B33" s="10"/>
      <c r="C33" s="59" t="s">
        <v>49</v>
      </c>
      <c r="D33" s="60">
        <f t="shared" si="8"/>
        <v>366</v>
      </c>
      <c r="E33" s="61">
        <f t="shared" si="8"/>
        <v>21</v>
      </c>
      <c r="F33" s="62">
        <f t="shared" si="1"/>
        <v>6.0869565217391307E-2</v>
      </c>
      <c r="G33" s="63">
        <v>1</v>
      </c>
      <c r="H33" s="64">
        <v>-1</v>
      </c>
      <c r="I33" s="63">
        <v>7</v>
      </c>
      <c r="J33" s="64">
        <v>-5</v>
      </c>
      <c r="K33" s="63">
        <v>358</v>
      </c>
      <c r="L33" s="64">
        <v>27</v>
      </c>
      <c r="M33" s="65">
        <v>1</v>
      </c>
      <c r="N33" s="61">
        <v>-1</v>
      </c>
      <c r="O33" s="62">
        <f t="shared" si="2"/>
        <v>-0.5</v>
      </c>
      <c r="P33" s="60">
        <f t="shared" si="9"/>
        <v>485</v>
      </c>
      <c r="Q33" s="61">
        <f t="shared" si="9"/>
        <v>36</v>
      </c>
      <c r="R33" s="62">
        <f t="shared" si="3"/>
        <v>8.0178173719376397E-2</v>
      </c>
      <c r="S33" s="63">
        <v>7</v>
      </c>
      <c r="T33" s="64">
        <v>-5</v>
      </c>
      <c r="U33" s="63">
        <v>478</v>
      </c>
      <c r="V33" s="64">
        <v>41</v>
      </c>
    </row>
    <row r="34" spans="1:22" ht="12" customHeight="1" x14ac:dyDescent="0.4">
      <c r="A34" s="52"/>
      <c r="B34" s="10" t="s">
        <v>32</v>
      </c>
      <c r="C34" s="59" t="s">
        <v>50</v>
      </c>
      <c r="D34" s="60">
        <f t="shared" si="8"/>
        <v>535</v>
      </c>
      <c r="E34" s="61">
        <f t="shared" si="8"/>
        <v>-38</v>
      </c>
      <c r="F34" s="62">
        <f t="shared" si="1"/>
        <v>-6.6317626527050616E-2</v>
      </c>
      <c r="G34" s="63">
        <v>6</v>
      </c>
      <c r="H34" s="64">
        <v>5</v>
      </c>
      <c r="I34" s="63">
        <v>20</v>
      </c>
      <c r="J34" s="64">
        <v>3</v>
      </c>
      <c r="K34" s="63">
        <v>509</v>
      </c>
      <c r="L34" s="64">
        <v>-46</v>
      </c>
      <c r="M34" s="65">
        <v>6</v>
      </c>
      <c r="N34" s="61">
        <v>5</v>
      </c>
      <c r="O34" s="62">
        <f t="shared" si="2"/>
        <v>5</v>
      </c>
      <c r="P34" s="60">
        <f t="shared" si="9"/>
        <v>688</v>
      </c>
      <c r="Q34" s="61">
        <f t="shared" si="9"/>
        <v>-68</v>
      </c>
      <c r="R34" s="62">
        <f t="shared" si="3"/>
        <v>-8.9947089947089942E-2</v>
      </c>
      <c r="S34" s="63">
        <v>21</v>
      </c>
      <c r="T34" s="64">
        <v>4</v>
      </c>
      <c r="U34" s="63">
        <v>667</v>
      </c>
      <c r="V34" s="64">
        <v>-72</v>
      </c>
    </row>
    <row r="35" spans="1:22" ht="12" customHeight="1" x14ac:dyDescent="0.4">
      <c r="A35" s="52"/>
      <c r="B35" s="66"/>
      <c r="C35" s="67" t="s">
        <v>51</v>
      </c>
      <c r="D35" s="68">
        <f t="shared" si="8"/>
        <v>169</v>
      </c>
      <c r="E35" s="69">
        <f t="shared" si="8"/>
        <v>9</v>
      </c>
      <c r="F35" s="70">
        <f t="shared" si="1"/>
        <v>5.6250000000000001E-2</v>
      </c>
      <c r="G35" s="71">
        <v>4</v>
      </c>
      <c r="H35" s="72">
        <v>3</v>
      </c>
      <c r="I35" s="71">
        <v>6</v>
      </c>
      <c r="J35" s="72">
        <v>2</v>
      </c>
      <c r="K35" s="71">
        <v>159</v>
      </c>
      <c r="L35" s="72">
        <v>4</v>
      </c>
      <c r="M35" s="73">
        <v>5</v>
      </c>
      <c r="N35" s="69">
        <v>4</v>
      </c>
      <c r="O35" s="70">
        <f t="shared" si="2"/>
        <v>4</v>
      </c>
      <c r="P35" s="68">
        <f t="shared" si="9"/>
        <v>216</v>
      </c>
      <c r="Q35" s="69">
        <f t="shared" si="9"/>
        <v>1</v>
      </c>
      <c r="R35" s="70">
        <f t="shared" si="3"/>
        <v>4.6511627906976744E-3</v>
      </c>
      <c r="S35" s="71">
        <v>6</v>
      </c>
      <c r="T35" s="72">
        <v>2</v>
      </c>
      <c r="U35" s="71">
        <v>210</v>
      </c>
      <c r="V35" s="72">
        <v>-1</v>
      </c>
    </row>
    <row r="36" spans="1:22" ht="12" customHeight="1" x14ac:dyDescent="0.4">
      <c r="A36" s="52"/>
      <c r="B36" s="10"/>
      <c r="C36" s="12" t="s">
        <v>18</v>
      </c>
      <c r="D36" s="75">
        <f>SUM(D37:D40)</f>
        <v>1832</v>
      </c>
      <c r="E36" s="76">
        <f>SUM(E37:E40)</f>
        <v>-30</v>
      </c>
      <c r="F36" s="34">
        <f t="shared" si="1"/>
        <v>-1.611170784103115E-2</v>
      </c>
      <c r="G36" s="77">
        <f t="shared" ref="G36:N36" si="10">SUM(G37:G40)</f>
        <v>12</v>
      </c>
      <c r="H36" s="78">
        <f t="shared" si="10"/>
        <v>1</v>
      </c>
      <c r="I36" s="77">
        <f t="shared" si="10"/>
        <v>69</v>
      </c>
      <c r="J36" s="78">
        <f t="shared" si="10"/>
        <v>-7</v>
      </c>
      <c r="K36" s="77">
        <f t="shared" si="10"/>
        <v>1751</v>
      </c>
      <c r="L36" s="78">
        <f t="shared" si="10"/>
        <v>-24</v>
      </c>
      <c r="M36" s="79">
        <f t="shared" si="10"/>
        <v>12</v>
      </c>
      <c r="N36" s="29">
        <f t="shared" si="10"/>
        <v>1</v>
      </c>
      <c r="O36" s="34">
        <f t="shared" si="2"/>
        <v>9.0909090909090912E-2</v>
      </c>
      <c r="P36" s="79">
        <f>SUM(P37:P40)</f>
        <v>2583</v>
      </c>
      <c r="Q36" s="76">
        <f>SUM(Q37:Q40)</f>
        <v>18</v>
      </c>
      <c r="R36" s="34">
        <f t="shared" si="3"/>
        <v>7.0175438596491229E-3</v>
      </c>
      <c r="S36" s="77">
        <f>SUM(S37:S40)</f>
        <v>75</v>
      </c>
      <c r="T36" s="78">
        <f>SUM(T37:T40)</f>
        <v>-7</v>
      </c>
      <c r="U36" s="77">
        <f>SUM(U37:U40)</f>
        <v>2508</v>
      </c>
      <c r="V36" s="78">
        <f>SUM(V37:V40)</f>
        <v>25</v>
      </c>
    </row>
    <row r="37" spans="1:22" ht="12" customHeight="1" x14ac:dyDescent="0.4">
      <c r="A37" s="52"/>
      <c r="B37" s="10" t="s">
        <v>52</v>
      </c>
      <c r="C37" s="53" t="s">
        <v>53</v>
      </c>
      <c r="D37" s="54">
        <f t="shared" ref="D37:E40" si="11">SUM(G37,I37,K37)</f>
        <v>672</v>
      </c>
      <c r="E37" s="55">
        <f t="shared" si="11"/>
        <v>-54</v>
      </c>
      <c r="F37" s="42">
        <f t="shared" si="1"/>
        <v>-7.43801652892562E-2</v>
      </c>
      <c r="G37" s="56">
        <v>3</v>
      </c>
      <c r="H37" s="57">
        <v>0</v>
      </c>
      <c r="I37" s="56">
        <v>16</v>
      </c>
      <c r="J37" s="57">
        <v>-7</v>
      </c>
      <c r="K37" s="56">
        <v>653</v>
      </c>
      <c r="L37" s="57">
        <v>-47</v>
      </c>
      <c r="M37" s="58">
        <v>3</v>
      </c>
      <c r="N37" s="55">
        <v>0</v>
      </c>
      <c r="O37" s="42">
        <f t="shared" si="2"/>
        <v>0</v>
      </c>
      <c r="P37" s="54">
        <f t="shared" ref="P37:Q40" si="12">SUM(S37,U37)</f>
        <v>1007</v>
      </c>
      <c r="Q37" s="55">
        <f t="shared" si="12"/>
        <v>42</v>
      </c>
      <c r="R37" s="42">
        <f t="shared" si="3"/>
        <v>4.3523316062176166E-2</v>
      </c>
      <c r="S37" s="56">
        <v>16</v>
      </c>
      <c r="T37" s="57">
        <v>-8</v>
      </c>
      <c r="U37" s="56">
        <v>991</v>
      </c>
      <c r="V37" s="57">
        <v>50</v>
      </c>
    </row>
    <row r="38" spans="1:22" ht="12" customHeight="1" x14ac:dyDescent="0.4">
      <c r="A38" s="52"/>
      <c r="B38" s="10" t="s">
        <v>54</v>
      </c>
      <c r="C38" s="59" t="s">
        <v>55</v>
      </c>
      <c r="D38" s="60">
        <f t="shared" si="11"/>
        <v>88</v>
      </c>
      <c r="E38" s="61">
        <f t="shared" si="11"/>
        <v>-24</v>
      </c>
      <c r="F38" s="62">
        <f t="shared" si="1"/>
        <v>-0.21428571428571427</v>
      </c>
      <c r="G38" s="63">
        <v>0</v>
      </c>
      <c r="H38" s="64">
        <v>-1</v>
      </c>
      <c r="I38" s="63">
        <v>7</v>
      </c>
      <c r="J38" s="64">
        <v>0</v>
      </c>
      <c r="K38" s="63">
        <v>81</v>
      </c>
      <c r="L38" s="64">
        <v>-23</v>
      </c>
      <c r="M38" s="65">
        <v>0</v>
      </c>
      <c r="N38" s="61">
        <v>-1</v>
      </c>
      <c r="O38" s="62">
        <f t="shared" si="2"/>
        <v>-1</v>
      </c>
      <c r="P38" s="60">
        <f t="shared" si="12"/>
        <v>124</v>
      </c>
      <c r="Q38" s="61">
        <f t="shared" si="12"/>
        <v>-16</v>
      </c>
      <c r="R38" s="62">
        <f t="shared" si="3"/>
        <v>-0.11428571428571428</v>
      </c>
      <c r="S38" s="63">
        <v>7</v>
      </c>
      <c r="T38" s="64">
        <v>0</v>
      </c>
      <c r="U38" s="63">
        <v>117</v>
      </c>
      <c r="V38" s="64">
        <v>-16</v>
      </c>
    </row>
    <row r="39" spans="1:22" ht="12" customHeight="1" x14ac:dyDescent="0.4">
      <c r="A39" s="52"/>
      <c r="B39" s="10" t="s">
        <v>29</v>
      </c>
      <c r="C39" s="59" t="s">
        <v>56</v>
      </c>
      <c r="D39" s="60">
        <f t="shared" si="11"/>
        <v>511</v>
      </c>
      <c r="E39" s="61">
        <f t="shared" si="11"/>
        <v>33</v>
      </c>
      <c r="F39" s="62">
        <f t="shared" si="1"/>
        <v>6.903765690376569E-2</v>
      </c>
      <c r="G39" s="63">
        <v>4</v>
      </c>
      <c r="H39" s="64">
        <v>1</v>
      </c>
      <c r="I39" s="63">
        <v>29</v>
      </c>
      <c r="J39" s="64">
        <v>2</v>
      </c>
      <c r="K39" s="63">
        <v>478</v>
      </c>
      <c r="L39" s="64">
        <v>30</v>
      </c>
      <c r="M39" s="65">
        <v>4</v>
      </c>
      <c r="N39" s="61">
        <v>1</v>
      </c>
      <c r="O39" s="62">
        <f t="shared" si="2"/>
        <v>0.33333333333333331</v>
      </c>
      <c r="P39" s="60">
        <f t="shared" si="12"/>
        <v>689</v>
      </c>
      <c r="Q39" s="61">
        <f t="shared" si="12"/>
        <v>16</v>
      </c>
      <c r="R39" s="62">
        <f t="shared" si="3"/>
        <v>2.3774145616641901E-2</v>
      </c>
      <c r="S39" s="63">
        <v>31</v>
      </c>
      <c r="T39" s="64">
        <v>3</v>
      </c>
      <c r="U39" s="63">
        <v>658</v>
      </c>
      <c r="V39" s="64">
        <v>13</v>
      </c>
    </row>
    <row r="40" spans="1:22" ht="12" customHeight="1" x14ac:dyDescent="0.4">
      <c r="A40" s="52"/>
      <c r="B40" s="80" t="s">
        <v>57</v>
      </c>
      <c r="C40" s="67" t="s">
        <v>58</v>
      </c>
      <c r="D40" s="81">
        <f t="shared" si="11"/>
        <v>561</v>
      </c>
      <c r="E40" s="82">
        <f t="shared" si="11"/>
        <v>15</v>
      </c>
      <c r="F40" s="83">
        <f t="shared" si="1"/>
        <v>2.7472527472527472E-2</v>
      </c>
      <c r="G40" s="84">
        <v>5</v>
      </c>
      <c r="H40" s="85">
        <v>1</v>
      </c>
      <c r="I40" s="84">
        <v>17</v>
      </c>
      <c r="J40" s="85">
        <v>-2</v>
      </c>
      <c r="K40" s="84">
        <v>539</v>
      </c>
      <c r="L40" s="85">
        <v>16</v>
      </c>
      <c r="M40" s="86">
        <v>5</v>
      </c>
      <c r="N40" s="82">
        <v>1</v>
      </c>
      <c r="O40" s="83">
        <f t="shared" si="2"/>
        <v>0.25</v>
      </c>
      <c r="P40" s="81">
        <f t="shared" si="12"/>
        <v>763</v>
      </c>
      <c r="Q40" s="82">
        <f t="shared" si="12"/>
        <v>-24</v>
      </c>
      <c r="R40" s="83">
        <f t="shared" si="3"/>
        <v>-3.0495552731893267E-2</v>
      </c>
      <c r="S40" s="84">
        <v>21</v>
      </c>
      <c r="T40" s="85">
        <v>-2</v>
      </c>
      <c r="U40" s="84">
        <v>742</v>
      </c>
      <c r="V40" s="85">
        <v>-22</v>
      </c>
    </row>
    <row r="41" spans="1:22" ht="12" customHeight="1" x14ac:dyDescent="0.4">
      <c r="A41" s="52" t="s">
        <v>59</v>
      </c>
      <c r="B41" s="4"/>
      <c r="C41" s="87" t="s">
        <v>18</v>
      </c>
      <c r="D41" s="44">
        <f>SUM(D42:D48)</f>
        <v>2748</v>
      </c>
      <c r="E41" s="45">
        <f>SUM(E42:E48)</f>
        <v>-418</v>
      </c>
      <c r="F41" s="38">
        <f t="shared" si="1"/>
        <v>-0.13202779532533165</v>
      </c>
      <c r="G41" s="46">
        <f t="shared" ref="G41:N41" si="13">SUM(G42:G48)</f>
        <v>11</v>
      </c>
      <c r="H41" s="47">
        <f t="shared" si="13"/>
        <v>-2</v>
      </c>
      <c r="I41" s="46">
        <f t="shared" si="13"/>
        <v>113</v>
      </c>
      <c r="J41" s="47">
        <f t="shared" si="13"/>
        <v>19</v>
      </c>
      <c r="K41" s="46">
        <f t="shared" si="13"/>
        <v>2624</v>
      </c>
      <c r="L41" s="47">
        <f t="shared" si="13"/>
        <v>-435</v>
      </c>
      <c r="M41" s="88">
        <f t="shared" si="13"/>
        <v>11</v>
      </c>
      <c r="N41" s="51">
        <f t="shared" si="13"/>
        <v>-2</v>
      </c>
      <c r="O41" s="38">
        <f t="shared" si="2"/>
        <v>-0.15384615384615385</v>
      </c>
      <c r="P41" s="88">
        <f>SUM(P42:P48)</f>
        <v>3458</v>
      </c>
      <c r="Q41" s="89">
        <f>SUM(Q42:Q48)</f>
        <v>-619</v>
      </c>
      <c r="R41" s="38">
        <f t="shared" si="3"/>
        <v>-0.15182732401275448</v>
      </c>
      <c r="S41" s="46">
        <f>SUM(S42:S48)</f>
        <v>116</v>
      </c>
      <c r="T41" s="47">
        <f>SUM(T42:T48)</f>
        <v>20</v>
      </c>
      <c r="U41" s="46">
        <f>SUM(U42:U48)</f>
        <v>3342</v>
      </c>
      <c r="V41" s="47">
        <f>SUM(V42:V48)</f>
        <v>-639</v>
      </c>
    </row>
    <row r="42" spans="1:22" ht="12" customHeight="1" x14ac:dyDescent="0.4">
      <c r="A42" s="52"/>
      <c r="B42" s="10"/>
      <c r="C42" s="53" t="s">
        <v>60</v>
      </c>
      <c r="D42" s="54">
        <f t="shared" ref="D42:E48" si="14">SUM(G42,I42,K42)</f>
        <v>1136</v>
      </c>
      <c r="E42" s="55">
        <f t="shared" si="14"/>
        <v>-120</v>
      </c>
      <c r="F42" s="42">
        <f t="shared" si="1"/>
        <v>-9.5541401273885357E-2</v>
      </c>
      <c r="G42" s="56">
        <v>2</v>
      </c>
      <c r="H42" s="57">
        <v>-4</v>
      </c>
      <c r="I42" s="56">
        <v>42</v>
      </c>
      <c r="J42" s="57">
        <v>26</v>
      </c>
      <c r="K42" s="56">
        <v>1092</v>
      </c>
      <c r="L42" s="57">
        <v>-142</v>
      </c>
      <c r="M42" s="58">
        <v>2</v>
      </c>
      <c r="N42" s="55">
        <v>-4</v>
      </c>
      <c r="O42" s="42">
        <f t="shared" si="2"/>
        <v>-0.66666666666666663</v>
      </c>
      <c r="P42" s="54">
        <f t="shared" ref="P42:Q48" si="15">SUM(S42,U42)</f>
        <v>1391</v>
      </c>
      <c r="Q42" s="55">
        <f t="shared" si="15"/>
        <v>-204</v>
      </c>
      <c r="R42" s="42">
        <f t="shared" si="3"/>
        <v>-0.12789968652037617</v>
      </c>
      <c r="S42" s="56">
        <v>43</v>
      </c>
      <c r="T42" s="57">
        <v>26</v>
      </c>
      <c r="U42" s="56">
        <v>1348</v>
      </c>
      <c r="V42" s="57">
        <v>-230</v>
      </c>
    </row>
    <row r="43" spans="1:22" ht="12" customHeight="1" x14ac:dyDescent="0.4">
      <c r="A43" s="52"/>
      <c r="B43" s="10" t="s">
        <v>61</v>
      </c>
      <c r="C43" s="59" t="s">
        <v>62</v>
      </c>
      <c r="D43" s="60">
        <f t="shared" si="14"/>
        <v>221</v>
      </c>
      <c r="E43" s="61">
        <f t="shared" si="14"/>
        <v>-10</v>
      </c>
      <c r="F43" s="62">
        <f t="shared" si="1"/>
        <v>-4.3290043290043288E-2</v>
      </c>
      <c r="G43" s="63">
        <v>3</v>
      </c>
      <c r="H43" s="64">
        <v>3</v>
      </c>
      <c r="I43" s="63">
        <v>10</v>
      </c>
      <c r="J43" s="64">
        <v>-6</v>
      </c>
      <c r="K43" s="63">
        <v>208</v>
      </c>
      <c r="L43" s="64">
        <v>-7</v>
      </c>
      <c r="M43" s="65">
        <v>3</v>
      </c>
      <c r="N43" s="61">
        <v>3</v>
      </c>
      <c r="O43" s="62" t="str">
        <f t="shared" si="2"/>
        <v>-----</v>
      </c>
      <c r="P43" s="60">
        <f t="shared" si="15"/>
        <v>276</v>
      </c>
      <c r="Q43" s="61">
        <f t="shared" si="15"/>
        <v>-33</v>
      </c>
      <c r="R43" s="62">
        <f t="shared" si="3"/>
        <v>-0.10679611650485436</v>
      </c>
      <c r="S43" s="63">
        <v>10</v>
      </c>
      <c r="T43" s="64">
        <v>-7</v>
      </c>
      <c r="U43" s="63">
        <v>266</v>
      </c>
      <c r="V43" s="64">
        <v>-26</v>
      </c>
    </row>
    <row r="44" spans="1:22" ht="12" customHeight="1" x14ac:dyDescent="0.4">
      <c r="A44" s="52"/>
      <c r="B44" s="10" t="s">
        <v>63</v>
      </c>
      <c r="C44" s="59" t="s">
        <v>64</v>
      </c>
      <c r="D44" s="60">
        <f t="shared" si="14"/>
        <v>95</v>
      </c>
      <c r="E44" s="61">
        <f t="shared" si="14"/>
        <v>-44</v>
      </c>
      <c r="F44" s="62">
        <f t="shared" si="1"/>
        <v>-0.31654676258992803</v>
      </c>
      <c r="G44" s="63">
        <v>0</v>
      </c>
      <c r="H44" s="64">
        <v>0</v>
      </c>
      <c r="I44" s="63">
        <v>8</v>
      </c>
      <c r="J44" s="64">
        <v>-4</v>
      </c>
      <c r="K44" s="63">
        <v>87</v>
      </c>
      <c r="L44" s="64">
        <v>-40</v>
      </c>
      <c r="M44" s="65">
        <v>0</v>
      </c>
      <c r="N44" s="61">
        <v>0</v>
      </c>
      <c r="O44" s="62" t="str">
        <f t="shared" si="2"/>
        <v>-----</v>
      </c>
      <c r="P44" s="60">
        <f t="shared" si="15"/>
        <v>123</v>
      </c>
      <c r="Q44" s="61">
        <f t="shared" si="15"/>
        <v>-63</v>
      </c>
      <c r="R44" s="62">
        <f t="shared" si="3"/>
        <v>-0.33870967741935482</v>
      </c>
      <c r="S44" s="63">
        <v>8</v>
      </c>
      <c r="T44" s="64">
        <v>-4</v>
      </c>
      <c r="U44" s="63">
        <v>115</v>
      </c>
      <c r="V44" s="64">
        <v>-59</v>
      </c>
    </row>
    <row r="45" spans="1:22" ht="12" customHeight="1" x14ac:dyDescent="0.4">
      <c r="A45" s="52"/>
      <c r="B45" s="10" t="s">
        <v>29</v>
      </c>
      <c r="C45" s="59" t="s">
        <v>65</v>
      </c>
      <c r="D45" s="60">
        <f t="shared" si="14"/>
        <v>367</v>
      </c>
      <c r="E45" s="61">
        <f t="shared" si="14"/>
        <v>-53</v>
      </c>
      <c r="F45" s="62">
        <f t="shared" si="1"/>
        <v>-0.12619047619047619</v>
      </c>
      <c r="G45" s="63">
        <v>0</v>
      </c>
      <c r="H45" s="64">
        <v>-1</v>
      </c>
      <c r="I45" s="63">
        <v>9</v>
      </c>
      <c r="J45" s="64">
        <v>3</v>
      </c>
      <c r="K45" s="63">
        <v>358</v>
      </c>
      <c r="L45" s="64">
        <v>-55</v>
      </c>
      <c r="M45" s="65">
        <v>0</v>
      </c>
      <c r="N45" s="61">
        <v>-1</v>
      </c>
      <c r="O45" s="62">
        <f t="shared" si="2"/>
        <v>-1</v>
      </c>
      <c r="P45" s="60">
        <f t="shared" si="15"/>
        <v>472</v>
      </c>
      <c r="Q45" s="61">
        <f t="shared" si="15"/>
        <v>-80</v>
      </c>
      <c r="R45" s="62">
        <f t="shared" si="3"/>
        <v>-0.14492753623188406</v>
      </c>
      <c r="S45" s="63">
        <v>9</v>
      </c>
      <c r="T45" s="64">
        <v>3</v>
      </c>
      <c r="U45" s="63">
        <v>463</v>
      </c>
      <c r="V45" s="64">
        <v>-83</v>
      </c>
    </row>
    <row r="46" spans="1:22" ht="12" customHeight="1" x14ac:dyDescent="0.4">
      <c r="A46" s="52"/>
      <c r="B46" s="10" t="s">
        <v>32</v>
      </c>
      <c r="C46" s="59" t="s">
        <v>66</v>
      </c>
      <c r="D46" s="60">
        <f t="shared" si="14"/>
        <v>288</v>
      </c>
      <c r="E46" s="61">
        <f t="shared" si="14"/>
        <v>-104</v>
      </c>
      <c r="F46" s="62">
        <f t="shared" si="1"/>
        <v>-0.26530612244897961</v>
      </c>
      <c r="G46" s="63">
        <v>2</v>
      </c>
      <c r="H46" s="64">
        <v>-1</v>
      </c>
      <c r="I46" s="63">
        <v>5</v>
      </c>
      <c r="J46" s="64">
        <v>-11</v>
      </c>
      <c r="K46" s="63">
        <v>281</v>
      </c>
      <c r="L46" s="64">
        <v>-92</v>
      </c>
      <c r="M46" s="65">
        <v>2</v>
      </c>
      <c r="N46" s="61">
        <v>-1</v>
      </c>
      <c r="O46" s="62">
        <f t="shared" si="2"/>
        <v>-0.33333333333333331</v>
      </c>
      <c r="P46" s="60">
        <f t="shared" si="15"/>
        <v>366</v>
      </c>
      <c r="Q46" s="61">
        <f t="shared" si="15"/>
        <v>-156</v>
      </c>
      <c r="R46" s="62">
        <f t="shared" si="3"/>
        <v>-0.2988505747126437</v>
      </c>
      <c r="S46" s="63">
        <v>5</v>
      </c>
      <c r="T46" s="64">
        <v>-11</v>
      </c>
      <c r="U46" s="63">
        <v>361</v>
      </c>
      <c r="V46" s="64">
        <v>-145</v>
      </c>
    </row>
    <row r="47" spans="1:22" ht="12" customHeight="1" x14ac:dyDescent="0.4">
      <c r="A47" s="52"/>
      <c r="B47" s="10"/>
      <c r="C47" s="59" t="s">
        <v>67</v>
      </c>
      <c r="D47" s="60">
        <f t="shared" si="14"/>
        <v>307</v>
      </c>
      <c r="E47" s="61">
        <f t="shared" si="14"/>
        <v>-66</v>
      </c>
      <c r="F47" s="62">
        <f t="shared" si="1"/>
        <v>-0.17694369973190349</v>
      </c>
      <c r="G47" s="63">
        <v>1</v>
      </c>
      <c r="H47" s="64">
        <v>0</v>
      </c>
      <c r="I47" s="63">
        <v>16</v>
      </c>
      <c r="J47" s="64">
        <v>3</v>
      </c>
      <c r="K47" s="63">
        <v>290</v>
      </c>
      <c r="L47" s="64">
        <v>-69</v>
      </c>
      <c r="M47" s="65">
        <v>1</v>
      </c>
      <c r="N47" s="61">
        <v>0</v>
      </c>
      <c r="O47" s="62">
        <f t="shared" si="2"/>
        <v>0</v>
      </c>
      <c r="P47" s="60">
        <f t="shared" si="15"/>
        <v>404</v>
      </c>
      <c r="Q47" s="61">
        <f t="shared" si="15"/>
        <v>-69</v>
      </c>
      <c r="R47" s="62">
        <f t="shared" si="3"/>
        <v>-0.14587737843551796</v>
      </c>
      <c r="S47" s="63">
        <v>16</v>
      </c>
      <c r="T47" s="64">
        <v>3</v>
      </c>
      <c r="U47" s="63">
        <v>388</v>
      </c>
      <c r="V47" s="64">
        <v>-72</v>
      </c>
    </row>
    <row r="48" spans="1:22" ht="12" customHeight="1" x14ac:dyDescent="0.4">
      <c r="A48" s="80"/>
      <c r="B48" s="66"/>
      <c r="C48" s="67" t="s">
        <v>68</v>
      </c>
      <c r="D48" s="68">
        <f t="shared" si="14"/>
        <v>334</v>
      </c>
      <c r="E48" s="69">
        <f t="shared" si="14"/>
        <v>-21</v>
      </c>
      <c r="F48" s="70">
        <f t="shared" si="1"/>
        <v>-5.9154929577464786E-2</v>
      </c>
      <c r="G48" s="71">
        <v>3</v>
      </c>
      <c r="H48" s="72">
        <v>1</v>
      </c>
      <c r="I48" s="71">
        <v>23</v>
      </c>
      <c r="J48" s="72">
        <v>8</v>
      </c>
      <c r="K48" s="71">
        <v>308</v>
      </c>
      <c r="L48" s="72">
        <v>-30</v>
      </c>
      <c r="M48" s="73">
        <v>3</v>
      </c>
      <c r="N48" s="69">
        <v>1</v>
      </c>
      <c r="O48" s="70">
        <f t="shared" si="2"/>
        <v>0.5</v>
      </c>
      <c r="P48" s="68">
        <f t="shared" si="15"/>
        <v>426</v>
      </c>
      <c r="Q48" s="69">
        <f t="shared" si="15"/>
        <v>-14</v>
      </c>
      <c r="R48" s="70">
        <f t="shared" si="3"/>
        <v>-3.1818181818181815E-2</v>
      </c>
      <c r="S48" s="71">
        <v>25</v>
      </c>
      <c r="T48" s="72">
        <v>10</v>
      </c>
      <c r="U48" s="71">
        <v>401</v>
      </c>
      <c r="V48" s="72">
        <v>-24</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69</v>
      </c>
    </row>
    <row r="56" spans="1:2" ht="12" customHeight="1" x14ac:dyDescent="0.4"/>
    <row r="57" spans="1:2" ht="12" customHeight="1" x14ac:dyDescent="0.4"/>
    <row r="58" spans="1:2" ht="12" customHeight="1" x14ac:dyDescent="0.4"/>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Y25" sqref="Y25"/>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1945</v>
      </c>
      <c r="E5" s="29">
        <f>SUM(E9,E10,E25,E36,E41)</f>
        <v>-49</v>
      </c>
      <c r="F5" s="30">
        <f>IF(D5-E5&gt;0,E5/(D5-E5),"-----")</f>
        <v>-2.4573721163490471E-2</v>
      </c>
      <c r="G5" s="31">
        <f t="shared" ref="G5:N5" si="0">SUM(G9,G10,G25,G36,G41)</f>
        <v>7</v>
      </c>
      <c r="H5" s="32">
        <f t="shared" si="0"/>
        <v>-1</v>
      </c>
      <c r="I5" s="31">
        <f t="shared" si="0"/>
        <v>66</v>
      </c>
      <c r="J5" s="32">
        <f t="shared" si="0"/>
        <v>2</v>
      </c>
      <c r="K5" s="31">
        <f t="shared" si="0"/>
        <v>1872</v>
      </c>
      <c r="L5" s="32">
        <f t="shared" si="0"/>
        <v>-50</v>
      </c>
      <c r="M5" s="33">
        <f t="shared" si="0"/>
        <v>7</v>
      </c>
      <c r="N5" s="29">
        <f t="shared" si="0"/>
        <v>-1</v>
      </c>
      <c r="O5" s="30">
        <f>IF(M5-N5&gt;0,N5/(M5-N5),"-----")</f>
        <v>-0.125</v>
      </c>
      <c r="P5" s="33">
        <f>SUM(P9,P10,P25,P36,P41)</f>
        <v>2478</v>
      </c>
      <c r="Q5" s="29">
        <f>SUM(Q9,Q10,Q25,Q36,Q41)</f>
        <v>13</v>
      </c>
      <c r="R5" s="30">
        <f>IF(P5-Q5&gt;0,Q5/(P5-Q5),"-----")</f>
        <v>5.2738336713995942E-3</v>
      </c>
      <c r="S5" s="31">
        <f>SUM(S9,S10,S25,S36,S41)</f>
        <v>71</v>
      </c>
      <c r="T5" s="32">
        <f>SUM(T9,T10,T25,T36,T41)</f>
        <v>5</v>
      </c>
      <c r="U5" s="31">
        <f>SUM(U9,U10,U25,U36,U41)</f>
        <v>2407</v>
      </c>
      <c r="V5" s="32">
        <f>SUM(V9,V10,V25,V36,V41)</f>
        <v>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46</v>
      </c>
      <c r="E9" s="37">
        <f>SUM(H9,J9,L9)</f>
        <v>20</v>
      </c>
      <c r="F9" s="38">
        <f t="shared" ref="F9:F48" si="1">IF(D9-E9&gt;0,E9/(D9-E9),"-----")</f>
        <v>0.76923076923076927</v>
      </c>
      <c r="G9" s="39">
        <v>0</v>
      </c>
      <c r="H9" s="40">
        <v>0</v>
      </c>
      <c r="I9" s="39">
        <v>1</v>
      </c>
      <c r="J9" s="40">
        <v>-1</v>
      </c>
      <c r="K9" s="39">
        <v>45</v>
      </c>
      <c r="L9" s="40">
        <v>21</v>
      </c>
      <c r="M9" s="41">
        <v>0</v>
      </c>
      <c r="N9" s="37">
        <v>0</v>
      </c>
      <c r="O9" s="42" t="str">
        <f t="shared" ref="O9:O48" si="2">IF(M9-N9&gt;0,N9/(M9-N9),"-----")</f>
        <v>-----</v>
      </c>
      <c r="P9" s="41">
        <f>SUM(S9,U9)</f>
        <v>83</v>
      </c>
      <c r="Q9" s="37">
        <f>SUM(T9,V9)</f>
        <v>37</v>
      </c>
      <c r="R9" s="38">
        <f t="shared" ref="R9:R48" si="3">IF(P9-Q9&gt;0,Q9/(P9-Q9),"-----")</f>
        <v>0.80434782608695654</v>
      </c>
      <c r="S9" s="39">
        <v>1</v>
      </c>
      <c r="T9" s="40">
        <v>-1</v>
      </c>
      <c r="U9" s="39">
        <v>82</v>
      </c>
      <c r="V9" s="40">
        <v>38</v>
      </c>
    </row>
    <row r="10" spans="1:22" ht="12" customHeight="1" x14ac:dyDescent="0.4">
      <c r="A10" s="43"/>
      <c r="B10" s="10"/>
      <c r="C10" s="12" t="s">
        <v>18</v>
      </c>
      <c r="D10" s="44">
        <f>SUM(D11:D24)</f>
        <v>958</v>
      </c>
      <c r="E10" s="45">
        <f>SUM(E11:E24)</f>
        <v>-36</v>
      </c>
      <c r="F10" s="38">
        <f t="shared" si="1"/>
        <v>-3.6217303822937627E-2</v>
      </c>
      <c r="G10" s="46">
        <f t="shared" ref="G10:N10" si="4">SUM(G11:G24)</f>
        <v>2</v>
      </c>
      <c r="H10" s="47">
        <f t="shared" si="4"/>
        <v>-2</v>
      </c>
      <c r="I10" s="46">
        <f t="shared" si="4"/>
        <v>28</v>
      </c>
      <c r="J10" s="47">
        <f t="shared" si="4"/>
        <v>-5</v>
      </c>
      <c r="K10" s="46">
        <f t="shared" si="4"/>
        <v>928</v>
      </c>
      <c r="L10" s="47">
        <f t="shared" si="4"/>
        <v>-29</v>
      </c>
      <c r="M10" s="48">
        <f t="shared" si="4"/>
        <v>2</v>
      </c>
      <c r="N10" s="49">
        <f t="shared" si="4"/>
        <v>-2</v>
      </c>
      <c r="O10" s="50">
        <f t="shared" si="2"/>
        <v>-0.5</v>
      </c>
      <c r="P10" s="48">
        <f>SUM(P11:P24)</f>
        <v>1175</v>
      </c>
      <c r="Q10" s="51">
        <f>SUM(Q11:Q24)</f>
        <v>-3</v>
      </c>
      <c r="R10" s="38">
        <f t="shared" si="3"/>
        <v>-2.5466893039049238E-3</v>
      </c>
      <c r="S10" s="46">
        <f>SUM(S11:S24)</f>
        <v>32</v>
      </c>
      <c r="T10" s="47">
        <f>SUM(T11:T24)</f>
        <v>-2</v>
      </c>
      <c r="U10" s="46">
        <f>SUM(U11:U24)</f>
        <v>1143</v>
      </c>
      <c r="V10" s="47">
        <f>SUM(V11:V24)</f>
        <v>-1</v>
      </c>
    </row>
    <row r="11" spans="1:22" ht="12" customHeight="1" x14ac:dyDescent="0.4">
      <c r="A11" s="52"/>
      <c r="B11" s="10"/>
      <c r="C11" s="53" t="s">
        <v>19</v>
      </c>
      <c r="D11" s="54">
        <f t="shared" ref="D11:E24" si="5">SUM(G11,I11,K11)</f>
        <v>83</v>
      </c>
      <c r="E11" s="55">
        <f t="shared" si="5"/>
        <v>-9</v>
      </c>
      <c r="F11" s="42">
        <f t="shared" si="1"/>
        <v>-9.7826086956521743E-2</v>
      </c>
      <c r="G11" s="56">
        <v>0</v>
      </c>
      <c r="H11" s="57">
        <v>0</v>
      </c>
      <c r="I11" s="56">
        <v>2</v>
      </c>
      <c r="J11" s="57">
        <v>-2</v>
      </c>
      <c r="K11" s="56">
        <v>81</v>
      </c>
      <c r="L11" s="57">
        <v>-7</v>
      </c>
      <c r="M11" s="58">
        <v>0</v>
      </c>
      <c r="N11" s="55">
        <v>0</v>
      </c>
      <c r="O11" s="42" t="str">
        <f t="shared" si="2"/>
        <v>-----</v>
      </c>
      <c r="P11" s="54">
        <f t="shared" ref="P11:Q24" si="6">SUM(S11,U11)</f>
        <v>99</v>
      </c>
      <c r="Q11" s="55">
        <f t="shared" si="6"/>
        <v>-4</v>
      </c>
      <c r="R11" s="42">
        <f t="shared" si="3"/>
        <v>-3.8834951456310676E-2</v>
      </c>
      <c r="S11" s="56">
        <v>2</v>
      </c>
      <c r="T11" s="57">
        <v>-2</v>
      </c>
      <c r="U11" s="56">
        <v>97</v>
      </c>
      <c r="V11" s="57">
        <v>-2</v>
      </c>
    </row>
    <row r="12" spans="1:22" ht="12" customHeight="1" x14ac:dyDescent="0.4">
      <c r="A12" s="52"/>
      <c r="B12" s="10"/>
      <c r="C12" s="59" t="s">
        <v>20</v>
      </c>
      <c r="D12" s="60">
        <f t="shared" si="5"/>
        <v>107</v>
      </c>
      <c r="E12" s="61">
        <f t="shared" si="5"/>
        <v>-38</v>
      </c>
      <c r="F12" s="62">
        <f t="shared" si="1"/>
        <v>-0.2620689655172414</v>
      </c>
      <c r="G12" s="63">
        <v>0</v>
      </c>
      <c r="H12" s="64">
        <v>0</v>
      </c>
      <c r="I12" s="63">
        <v>3</v>
      </c>
      <c r="J12" s="64">
        <v>-1</v>
      </c>
      <c r="K12" s="63">
        <v>104</v>
      </c>
      <c r="L12" s="64">
        <v>-37</v>
      </c>
      <c r="M12" s="65">
        <v>0</v>
      </c>
      <c r="N12" s="61">
        <v>0</v>
      </c>
      <c r="O12" s="62" t="str">
        <f t="shared" si="2"/>
        <v>-----</v>
      </c>
      <c r="P12" s="60">
        <f t="shared" si="6"/>
        <v>127</v>
      </c>
      <c r="Q12" s="61">
        <f t="shared" si="6"/>
        <v>-40</v>
      </c>
      <c r="R12" s="62">
        <f t="shared" si="3"/>
        <v>-0.23952095808383234</v>
      </c>
      <c r="S12" s="63">
        <v>3</v>
      </c>
      <c r="T12" s="64">
        <v>-1</v>
      </c>
      <c r="U12" s="63">
        <v>124</v>
      </c>
      <c r="V12" s="64">
        <v>-39</v>
      </c>
    </row>
    <row r="13" spans="1:22" ht="12" customHeight="1" x14ac:dyDescent="0.4">
      <c r="A13" s="52"/>
      <c r="B13" s="10"/>
      <c r="C13" s="59" t="s">
        <v>21</v>
      </c>
      <c r="D13" s="60">
        <f t="shared" si="5"/>
        <v>89</v>
      </c>
      <c r="E13" s="61">
        <f t="shared" si="5"/>
        <v>-17</v>
      </c>
      <c r="F13" s="62">
        <f t="shared" si="1"/>
        <v>-0.16037735849056603</v>
      </c>
      <c r="G13" s="63">
        <v>0</v>
      </c>
      <c r="H13" s="64">
        <v>0</v>
      </c>
      <c r="I13" s="63">
        <v>2</v>
      </c>
      <c r="J13" s="64">
        <v>0</v>
      </c>
      <c r="K13" s="63">
        <v>87</v>
      </c>
      <c r="L13" s="64">
        <v>-17</v>
      </c>
      <c r="M13" s="65">
        <v>0</v>
      </c>
      <c r="N13" s="61">
        <v>0</v>
      </c>
      <c r="O13" s="62" t="str">
        <f t="shared" si="2"/>
        <v>-----</v>
      </c>
      <c r="P13" s="60">
        <f t="shared" si="6"/>
        <v>111</v>
      </c>
      <c r="Q13" s="61">
        <f t="shared" si="6"/>
        <v>-8</v>
      </c>
      <c r="R13" s="62">
        <f t="shared" si="3"/>
        <v>-6.7226890756302518E-2</v>
      </c>
      <c r="S13" s="63">
        <v>2</v>
      </c>
      <c r="T13" s="64">
        <v>0</v>
      </c>
      <c r="U13" s="63">
        <v>109</v>
      </c>
      <c r="V13" s="64">
        <v>-8</v>
      </c>
    </row>
    <row r="14" spans="1:22" ht="12" customHeight="1" x14ac:dyDescent="0.4">
      <c r="A14" s="52"/>
      <c r="B14" s="10" t="s">
        <v>22</v>
      </c>
      <c r="C14" s="59" t="s">
        <v>23</v>
      </c>
      <c r="D14" s="60">
        <f t="shared" si="5"/>
        <v>105</v>
      </c>
      <c r="E14" s="61">
        <f t="shared" si="5"/>
        <v>29</v>
      </c>
      <c r="F14" s="62">
        <f t="shared" si="1"/>
        <v>0.38157894736842107</v>
      </c>
      <c r="G14" s="63">
        <v>0</v>
      </c>
      <c r="H14" s="64">
        <v>0</v>
      </c>
      <c r="I14" s="63">
        <v>3</v>
      </c>
      <c r="J14" s="64">
        <v>1</v>
      </c>
      <c r="K14" s="63">
        <v>102</v>
      </c>
      <c r="L14" s="64">
        <v>28</v>
      </c>
      <c r="M14" s="65">
        <v>0</v>
      </c>
      <c r="N14" s="61">
        <v>0</v>
      </c>
      <c r="O14" s="62" t="str">
        <f t="shared" si="2"/>
        <v>-----</v>
      </c>
      <c r="P14" s="60">
        <f t="shared" si="6"/>
        <v>137</v>
      </c>
      <c r="Q14" s="61">
        <f t="shared" si="6"/>
        <v>54</v>
      </c>
      <c r="R14" s="62">
        <f t="shared" si="3"/>
        <v>0.6506024096385542</v>
      </c>
      <c r="S14" s="63">
        <v>3</v>
      </c>
      <c r="T14" s="64">
        <v>1</v>
      </c>
      <c r="U14" s="63">
        <v>134</v>
      </c>
      <c r="V14" s="64">
        <v>53</v>
      </c>
    </row>
    <row r="15" spans="1:22" ht="12" customHeight="1" x14ac:dyDescent="0.4">
      <c r="A15" s="52"/>
      <c r="B15" s="10"/>
      <c r="C15" s="59" t="s">
        <v>24</v>
      </c>
      <c r="D15" s="60">
        <f t="shared" si="5"/>
        <v>88</v>
      </c>
      <c r="E15" s="61">
        <f t="shared" si="5"/>
        <v>-2</v>
      </c>
      <c r="F15" s="62">
        <f t="shared" si="1"/>
        <v>-2.2222222222222223E-2</v>
      </c>
      <c r="G15" s="63">
        <v>0</v>
      </c>
      <c r="H15" s="64">
        <v>-1</v>
      </c>
      <c r="I15" s="63">
        <v>3</v>
      </c>
      <c r="J15" s="64">
        <v>-1</v>
      </c>
      <c r="K15" s="63">
        <v>85</v>
      </c>
      <c r="L15" s="64">
        <v>0</v>
      </c>
      <c r="M15" s="65">
        <v>0</v>
      </c>
      <c r="N15" s="61">
        <v>-1</v>
      </c>
      <c r="O15" s="62">
        <f t="shared" si="2"/>
        <v>-1</v>
      </c>
      <c r="P15" s="60">
        <f t="shared" si="6"/>
        <v>102</v>
      </c>
      <c r="Q15" s="61">
        <f t="shared" si="6"/>
        <v>0</v>
      </c>
      <c r="R15" s="62">
        <f t="shared" si="3"/>
        <v>0</v>
      </c>
      <c r="S15" s="63">
        <v>3</v>
      </c>
      <c r="T15" s="64">
        <v>-1</v>
      </c>
      <c r="U15" s="63">
        <v>99</v>
      </c>
      <c r="V15" s="64">
        <v>1</v>
      </c>
    </row>
    <row r="16" spans="1:22" ht="12" customHeight="1" x14ac:dyDescent="0.4">
      <c r="A16" s="52" t="s">
        <v>25</v>
      </c>
      <c r="B16" s="10" t="s">
        <v>26</v>
      </c>
      <c r="C16" s="59" t="s">
        <v>72</v>
      </c>
      <c r="D16" s="60">
        <f t="shared" si="5"/>
        <v>86</v>
      </c>
      <c r="E16" s="61">
        <f t="shared" si="5"/>
        <v>24</v>
      </c>
      <c r="F16" s="62">
        <f t="shared" si="1"/>
        <v>0.38709677419354838</v>
      </c>
      <c r="G16" s="63">
        <v>1</v>
      </c>
      <c r="H16" s="64">
        <v>1</v>
      </c>
      <c r="I16" s="63">
        <v>0</v>
      </c>
      <c r="J16" s="64">
        <v>-2</v>
      </c>
      <c r="K16" s="63">
        <v>85</v>
      </c>
      <c r="L16" s="64">
        <v>25</v>
      </c>
      <c r="M16" s="65">
        <v>1</v>
      </c>
      <c r="N16" s="61">
        <v>1</v>
      </c>
      <c r="O16" s="62" t="str">
        <f t="shared" si="2"/>
        <v>-----</v>
      </c>
      <c r="P16" s="60">
        <f t="shared" si="6"/>
        <v>108</v>
      </c>
      <c r="Q16" s="61">
        <f t="shared" si="6"/>
        <v>29</v>
      </c>
      <c r="R16" s="62">
        <f t="shared" si="3"/>
        <v>0.36708860759493672</v>
      </c>
      <c r="S16" s="63">
        <v>0</v>
      </c>
      <c r="T16" s="64">
        <v>-2</v>
      </c>
      <c r="U16" s="63">
        <v>108</v>
      </c>
      <c r="V16" s="64">
        <v>31</v>
      </c>
    </row>
    <row r="17" spans="1:22" ht="12" customHeight="1" x14ac:dyDescent="0.4">
      <c r="A17" s="52"/>
      <c r="B17" s="10"/>
      <c r="C17" s="59" t="s">
        <v>73</v>
      </c>
      <c r="D17" s="60">
        <f t="shared" si="5"/>
        <v>144</v>
      </c>
      <c r="E17" s="61">
        <f t="shared" si="5"/>
        <v>2</v>
      </c>
      <c r="F17" s="62">
        <f t="shared" si="1"/>
        <v>1.4084507042253521E-2</v>
      </c>
      <c r="G17" s="63">
        <v>0</v>
      </c>
      <c r="H17" s="64">
        <v>-1</v>
      </c>
      <c r="I17" s="63">
        <v>6</v>
      </c>
      <c r="J17" s="64">
        <v>4</v>
      </c>
      <c r="K17" s="63">
        <v>138</v>
      </c>
      <c r="L17" s="64">
        <v>-1</v>
      </c>
      <c r="M17" s="65">
        <v>0</v>
      </c>
      <c r="N17" s="61">
        <v>-1</v>
      </c>
      <c r="O17" s="62">
        <f t="shared" si="2"/>
        <v>-1</v>
      </c>
      <c r="P17" s="60">
        <f t="shared" si="6"/>
        <v>198</v>
      </c>
      <c r="Q17" s="61">
        <f t="shared" si="6"/>
        <v>21</v>
      </c>
      <c r="R17" s="62">
        <f t="shared" si="3"/>
        <v>0.11864406779661017</v>
      </c>
      <c r="S17" s="63">
        <v>10</v>
      </c>
      <c r="T17" s="64">
        <v>8</v>
      </c>
      <c r="U17" s="63">
        <v>188</v>
      </c>
      <c r="V17" s="64">
        <v>13</v>
      </c>
    </row>
    <row r="18" spans="1:22" ht="12" customHeight="1" x14ac:dyDescent="0.4">
      <c r="A18" s="52"/>
      <c r="B18" s="10" t="s">
        <v>29</v>
      </c>
      <c r="C18" s="59" t="s">
        <v>30</v>
      </c>
      <c r="D18" s="60">
        <f>SUM(G18,I18,K18)</f>
        <v>111</v>
      </c>
      <c r="E18" s="61">
        <f>SUM(H18,J18,L18)</f>
        <v>5</v>
      </c>
      <c r="F18" s="62">
        <f>IF(D18-E18&gt;0,E18/(D18-E18),"-----")</f>
        <v>4.716981132075472E-2</v>
      </c>
      <c r="G18" s="63">
        <v>0</v>
      </c>
      <c r="H18" s="64">
        <v>-1</v>
      </c>
      <c r="I18" s="63">
        <v>3</v>
      </c>
      <c r="J18" s="64">
        <v>-6</v>
      </c>
      <c r="K18" s="63">
        <v>108</v>
      </c>
      <c r="L18" s="64">
        <v>12</v>
      </c>
      <c r="M18" s="65">
        <v>0</v>
      </c>
      <c r="N18" s="61">
        <v>-1</v>
      </c>
      <c r="O18" s="62">
        <f>IF(M18-N18&gt;0,N18/(M18-N18),"-----")</f>
        <v>-1</v>
      </c>
      <c r="P18" s="60">
        <f>SUM(S18,U18)</f>
        <v>122</v>
      </c>
      <c r="Q18" s="61">
        <f>SUM(T18,V18)</f>
        <v>-13</v>
      </c>
      <c r="R18" s="62">
        <f>IF(P18-Q18&gt;0,Q18/(P18-Q18),"-----")</f>
        <v>-9.6296296296296297E-2</v>
      </c>
      <c r="S18" s="63">
        <v>3</v>
      </c>
      <c r="T18" s="64">
        <v>-6</v>
      </c>
      <c r="U18" s="63">
        <v>119</v>
      </c>
      <c r="V18" s="64">
        <v>-7</v>
      </c>
    </row>
    <row r="19" spans="1:22" ht="12" customHeight="1" x14ac:dyDescent="0.4">
      <c r="A19" s="52"/>
      <c r="B19" s="10"/>
      <c r="C19" s="59" t="s">
        <v>31</v>
      </c>
      <c r="D19" s="60">
        <f t="shared" si="5"/>
        <v>45</v>
      </c>
      <c r="E19" s="61">
        <f t="shared" si="5"/>
        <v>-31</v>
      </c>
      <c r="F19" s="62">
        <f t="shared" si="1"/>
        <v>-0.40789473684210525</v>
      </c>
      <c r="G19" s="63">
        <v>0</v>
      </c>
      <c r="H19" s="64">
        <v>0</v>
      </c>
      <c r="I19" s="63">
        <v>2</v>
      </c>
      <c r="J19" s="64">
        <v>1</v>
      </c>
      <c r="K19" s="63">
        <v>43</v>
      </c>
      <c r="L19" s="64">
        <v>-32</v>
      </c>
      <c r="M19" s="65">
        <v>0</v>
      </c>
      <c r="N19" s="61">
        <v>0</v>
      </c>
      <c r="O19" s="62" t="str">
        <f t="shared" si="2"/>
        <v>-----</v>
      </c>
      <c r="P19" s="60">
        <f t="shared" si="6"/>
        <v>53</v>
      </c>
      <c r="Q19" s="61">
        <f t="shared" si="6"/>
        <v>-34</v>
      </c>
      <c r="R19" s="62">
        <f t="shared" si="3"/>
        <v>-0.39080459770114945</v>
      </c>
      <c r="S19" s="63">
        <v>2</v>
      </c>
      <c r="T19" s="64">
        <v>1</v>
      </c>
      <c r="U19" s="63">
        <v>51</v>
      </c>
      <c r="V19" s="64">
        <v>-35</v>
      </c>
    </row>
    <row r="20" spans="1:22" ht="12" customHeight="1" x14ac:dyDescent="0.4">
      <c r="A20" s="52"/>
      <c r="B20" s="10" t="s">
        <v>32</v>
      </c>
      <c r="C20" s="59" t="s">
        <v>33</v>
      </c>
      <c r="D20" s="60">
        <f t="shared" si="5"/>
        <v>25</v>
      </c>
      <c r="E20" s="61">
        <f t="shared" si="5"/>
        <v>2</v>
      </c>
      <c r="F20" s="62">
        <f t="shared" si="1"/>
        <v>8.6956521739130432E-2</v>
      </c>
      <c r="G20" s="63">
        <v>0</v>
      </c>
      <c r="H20" s="64">
        <v>0</v>
      </c>
      <c r="I20" s="63">
        <v>0</v>
      </c>
      <c r="J20" s="64">
        <v>0</v>
      </c>
      <c r="K20" s="63">
        <v>25</v>
      </c>
      <c r="L20" s="64">
        <v>2</v>
      </c>
      <c r="M20" s="65">
        <v>0</v>
      </c>
      <c r="N20" s="61">
        <v>0</v>
      </c>
      <c r="O20" s="62" t="str">
        <f t="shared" si="2"/>
        <v>-----</v>
      </c>
      <c r="P20" s="60">
        <f t="shared" si="6"/>
        <v>32</v>
      </c>
      <c r="Q20" s="61">
        <f t="shared" si="6"/>
        <v>2</v>
      </c>
      <c r="R20" s="62">
        <f t="shared" si="3"/>
        <v>6.6666666666666666E-2</v>
      </c>
      <c r="S20" s="63">
        <v>0</v>
      </c>
      <c r="T20" s="64">
        <v>0</v>
      </c>
      <c r="U20" s="63">
        <v>32</v>
      </c>
      <c r="V20" s="64">
        <v>2</v>
      </c>
    </row>
    <row r="21" spans="1:22" ht="12" customHeight="1" x14ac:dyDescent="0.4">
      <c r="A21" s="52"/>
      <c r="B21" s="10"/>
      <c r="C21" s="59" t="s">
        <v>34</v>
      </c>
      <c r="D21" s="60">
        <f t="shared" si="5"/>
        <v>40</v>
      </c>
      <c r="E21" s="61">
        <f t="shared" si="5"/>
        <v>-3</v>
      </c>
      <c r="F21" s="62">
        <f t="shared" si="1"/>
        <v>-6.9767441860465115E-2</v>
      </c>
      <c r="G21" s="63">
        <v>1</v>
      </c>
      <c r="H21" s="64">
        <v>0</v>
      </c>
      <c r="I21" s="63">
        <v>1</v>
      </c>
      <c r="J21" s="64">
        <v>-1</v>
      </c>
      <c r="K21" s="63">
        <v>38</v>
      </c>
      <c r="L21" s="64">
        <v>-2</v>
      </c>
      <c r="M21" s="65">
        <v>1</v>
      </c>
      <c r="N21" s="61">
        <v>0</v>
      </c>
      <c r="O21" s="62">
        <f t="shared" si="2"/>
        <v>0</v>
      </c>
      <c r="P21" s="60">
        <f t="shared" si="6"/>
        <v>45</v>
      </c>
      <c r="Q21" s="61">
        <f t="shared" si="6"/>
        <v>-9</v>
      </c>
      <c r="R21" s="62">
        <f t="shared" si="3"/>
        <v>-0.16666666666666666</v>
      </c>
      <c r="S21" s="63">
        <v>1</v>
      </c>
      <c r="T21" s="64">
        <v>-1</v>
      </c>
      <c r="U21" s="63">
        <v>44</v>
      </c>
      <c r="V21" s="64">
        <v>-8</v>
      </c>
    </row>
    <row r="22" spans="1:22" ht="12" customHeight="1" x14ac:dyDescent="0.4">
      <c r="A22" s="52"/>
      <c r="B22" s="10"/>
      <c r="C22" s="59" t="s">
        <v>35</v>
      </c>
      <c r="D22" s="60">
        <f t="shared" si="5"/>
        <v>28</v>
      </c>
      <c r="E22" s="61">
        <f t="shared" si="5"/>
        <v>0</v>
      </c>
      <c r="F22" s="62">
        <f t="shared" si="1"/>
        <v>0</v>
      </c>
      <c r="G22" s="63">
        <v>0</v>
      </c>
      <c r="H22" s="64">
        <v>0</v>
      </c>
      <c r="I22" s="63">
        <v>2</v>
      </c>
      <c r="J22" s="64">
        <v>2</v>
      </c>
      <c r="K22" s="63">
        <v>26</v>
      </c>
      <c r="L22" s="64">
        <v>-2</v>
      </c>
      <c r="M22" s="65">
        <v>0</v>
      </c>
      <c r="N22" s="61">
        <v>0</v>
      </c>
      <c r="O22" s="62" t="str">
        <f t="shared" si="2"/>
        <v>-----</v>
      </c>
      <c r="P22" s="60">
        <f t="shared" si="6"/>
        <v>34</v>
      </c>
      <c r="Q22" s="61">
        <f t="shared" si="6"/>
        <v>0</v>
      </c>
      <c r="R22" s="62">
        <f t="shared" si="3"/>
        <v>0</v>
      </c>
      <c r="S22" s="63">
        <v>2</v>
      </c>
      <c r="T22" s="64">
        <v>2</v>
      </c>
      <c r="U22" s="63">
        <v>32</v>
      </c>
      <c r="V22" s="64">
        <v>-2</v>
      </c>
    </row>
    <row r="23" spans="1:22" ht="12" customHeight="1" x14ac:dyDescent="0.4">
      <c r="A23" s="52"/>
      <c r="B23" s="10"/>
      <c r="C23" s="59" t="s">
        <v>36</v>
      </c>
      <c r="D23" s="60">
        <f t="shared" si="5"/>
        <v>7</v>
      </c>
      <c r="E23" s="61">
        <f t="shared" si="5"/>
        <v>2</v>
      </c>
      <c r="F23" s="62">
        <f t="shared" si="1"/>
        <v>0.4</v>
      </c>
      <c r="G23" s="63">
        <v>0</v>
      </c>
      <c r="H23" s="64">
        <v>0</v>
      </c>
      <c r="I23" s="63">
        <v>1</v>
      </c>
      <c r="J23" s="64">
        <v>0</v>
      </c>
      <c r="K23" s="63">
        <v>6</v>
      </c>
      <c r="L23" s="64">
        <v>2</v>
      </c>
      <c r="M23" s="65">
        <v>0</v>
      </c>
      <c r="N23" s="61">
        <v>0</v>
      </c>
      <c r="O23" s="62" t="str">
        <f t="shared" si="2"/>
        <v>-----</v>
      </c>
      <c r="P23" s="60">
        <f t="shared" si="6"/>
        <v>7</v>
      </c>
      <c r="Q23" s="61">
        <f t="shared" si="6"/>
        <v>-1</v>
      </c>
      <c r="R23" s="62">
        <f t="shared" si="3"/>
        <v>-0.125</v>
      </c>
      <c r="S23" s="63">
        <v>1</v>
      </c>
      <c r="T23" s="64">
        <v>-1</v>
      </c>
      <c r="U23" s="63">
        <v>6</v>
      </c>
      <c r="V23" s="64">
        <v>0</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468</v>
      </c>
      <c r="E25" s="45">
        <f>SUM(E26:E35)</f>
        <v>-37</v>
      </c>
      <c r="F25" s="38">
        <f t="shared" si="1"/>
        <v>-7.3267326732673263E-2</v>
      </c>
      <c r="G25" s="46">
        <f t="shared" ref="G25:N25" si="7">SUM(G26:G35)</f>
        <v>5</v>
      </c>
      <c r="H25" s="47">
        <f t="shared" si="7"/>
        <v>3</v>
      </c>
      <c r="I25" s="46">
        <f t="shared" si="7"/>
        <v>20</v>
      </c>
      <c r="J25" s="47">
        <f t="shared" si="7"/>
        <v>3</v>
      </c>
      <c r="K25" s="46">
        <f t="shared" si="7"/>
        <v>443</v>
      </c>
      <c r="L25" s="47">
        <f t="shared" si="7"/>
        <v>-43</v>
      </c>
      <c r="M25" s="74">
        <f t="shared" si="7"/>
        <v>5</v>
      </c>
      <c r="N25" s="37">
        <f t="shared" si="7"/>
        <v>3</v>
      </c>
      <c r="O25" s="38">
        <f t="shared" si="2"/>
        <v>1.5</v>
      </c>
      <c r="P25" s="74">
        <f>SUM(P26:P35)</f>
        <v>602</v>
      </c>
      <c r="Q25" s="45">
        <f>SUM(Q26:Q35)</f>
        <v>-37</v>
      </c>
      <c r="R25" s="38">
        <f t="shared" si="3"/>
        <v>-5.7902973395931145E-2</v>
      </c>
      <c r="S25" s="46">
        <f>SUM(S26:S35)</f>
        <v>21</v>
      </c>
      <c r="T25" s="47">
        <f>SUM(T26:T35)</f>
        <v>3</v>
      </c>
      <c r="U25" s="46">
        <f>SUM(U26:U35)</f>
        <v>581</v>
      </c>
      <c r="V25" s="47">
        <f>SUM(V26:V35)</f>
        <v>-40</v>
      </c>
    </row>
    <row r="26" spans="1:22" ht="12" customHeight="1" x14ac:dyDescent="0.4">
      <c r="A26" s="52"/>
      <c r="B26" s="10" t="s">
        <v>38</v>
      </c>
      <c r="C26" s="53" t="s">
        <v>39</v>
      </c>
      <c r="D26" s="54">
        <f t="shared" ref="D26:E35" si="8">SUM(G26,I26,K26)</f>
        <v>101</v>
      </c>
      <c r="E26" s="55">
        <f t="shared" si="8"/>
        <v>-3</v>
      </c>
      <c r="F26" s="42">
        <f t="shared" si="1"/>
        <v>-2.8846153846153848E-2</v>
      </c>
      <c r="G26" s="56">
        <v>0</v>
      </c>
      <c r="H26" s="57">
        <v>0</v>
      </c>
      <c r="I26" s="56">
        <v>5</v>
      </c>
      <c r="J26" s="57">
        <v>-2</v>
      </c>
      <c r="K26" s="56">
        <v>96</v>
      </c>
      <c r="L26" s="57">
        <v>-1</v>
      </c>
      <c r="M26" s="58">
        <v>0</v>
      </c>
      <c r="N26" s="55">
        <v>0</v>
      </c>
      <c r="O26" s="42" t="str">
        <f t="shared" si="2"/>
        <v>-----</v>
      </c>
      <c r="P26" s="54">
        <f t="shared" ref="P26:Q35" si="9">SUM(S26,U26)</f>
        <v>129</v>
      </c>
      <c r="Q26" s="55">
        <f t="shared" si="9"/>
        <v>-16</v>
      </c>
      <c r="R26" s="42">
        <f t="shared" si="3"/>
        <v>-0.1103448275862069</v>
      </c>
      <c r="S26" s="56">
        <v>5</v>
      </c>
      <c r="T26" s="57">
        <v>-2</v>
      </c>
      <c r="U26" s="56">
        <v>124</v>
      </c>
      <c r="V26" s="57">
        <v>-14</v>
      </c>
    </row>
    <row r="27" spans="1:22" ht="12" customHeight="1" x14ac:dyDescent="0.4">
      <c r="A27" s="52"/>
      <c r="B27" s="10"/>
      <c r="C27" s="59" t="s">
        <v>40</v>
      </c>
      <c r="D27" s="60">
        <f t="shared" si="8"/>
        <v>79</v>
      </c>
      <c r="E27" s="61">
        <f t="shared" si="8"/>
        <v>8</v>
      </c>
      <c r="F27" s="62">
        <f t="shared" si="1"/>
        <v>0.11267605633802817</v>
      </c>
      <c r="G27" s="63">
        <v>1</v>
      </c>
      <c r="H27" s="64">
        <v>1</v>
      </c>
      <c r="I27" s="63">
        <v>1</v>
      </c>
      <c r="J27" s="64">
        <v>-3</v>
      </c>
      <c r="K27" s="63">
        <v>77</v>
      </c>
      <c r="L27" s="64">
        <v>10</v>
      </c>
      <c r="M27" s="65">
        <v>1</v>
      </c>
      <c r="N27" s="61">
        <v>1</v>
      </c>
      <c r="O27" s="62" t="str">
        <f t="shared" si="2"/>
        <v>-----</v>
      </c>
      <c r="P27" s="60">
        <f t="shared" si="9"/>
        <v>97</v>
      </c>
      <c r="Q27" s="61">
        <f t="shared" si="9"/>
        <v>11</v>
      </c>
      <c r="R27" s="62">
        <f t="shared" si="3"/>
        <v>0.12790697674418605</v>
      </c>
      <c r="S27" s="63">
        <v>1</v>
      </c>
      <c r="T27" s="64">
        <v>-3</v>
      </c>
      <c r="U27" s="63">
        <v>96</v>
      </c>
      <c r="V27" s="64">
        <v>14</v>
      </c>
    </row>
    <row r="28" spans="1:22" ht="12" customHeight="1" x14ac:dyDescent="0.4">
      <c r="A28" s="52"/>
      <c r="B28" s="10" t="s">
        <v>41</v>
      </c>
      <c r="C28" s="59" t="s">
        <v>42</v>
      </c>
      <c r="D28" s="60">
        <f t="shared" si="8"/>
        <v>27</v>
      </c>
      <c r="E28" s="61">
        <f t="shared" si="8"/>
        <v>-3</v>
      </c>
      <c r="F28" s="62">
        <f t="shared" si="1"/>
        <v>-0.1</v>
      </c>
      <c r="G28" s="63">
        <v>0</v>
      </c>
      <c r="H28" s="64">
        <v>0</v>
      </c>
      <c r="I28" s="63">
        <v>0</v>
      </c>
      <c r="J28" s="64">
        <v>0</v>
      </c>
      <c r="K28" s="63">
        <v>27</v>
      </c>
      <c r="L28" s="64">
        <v>-3</v>
      </c>
      <c r="M28" s="65">
        <v>0</v>
      </c>
      <c r="N28" s="61">
        <v>0</v>
      </c>
      <c r="O28" s="62" t="str">
        <f t="shared" si="2"/>
        <v>-----</v>
      </c>
      <c r="P28" s="60">
        <f t="shared" si="9"/>
        <v>37</v>
      </c>
      <c r="Q28" s="61">
        <f t="shared" si="9"/>
        <v>0</v>
      </c>
      <c r="R28" s="62">
        <f t="shared" si="3"/>
        <v>0</v>
      </c>
      <c r="S28" s="63">
        <v>0</v>
      </c>
      <c r="T28" s="64">
        <v>0</v>
      </c>
      <c r="U28" s="63">
        <v>37</v>
      </c>
      <c r="V28" s="64">
        <v>0</v>
      </c>
    </row>
    <row r="29" spans="1:22" ht="12" customHeight="1" x14ac:dyDescent="0.4">
      <c r="A29" s="52" t="s">
        <v>43</v>
      </c>
      <c r="B29" s="10"/>
      <c r="C29" s="59" t="s">
        <v>44</v>
      </c>
      <c r="D29" s="60">
        <f t="shared" si="8"/>
        <v>55</v>
      </c>
      <c r="E29" s="61">
        <f t="shared" si="8"/>
        <v>-17</v>
      </c>
      <c r="F29" s="62">
        <f t="shared" si="1"/>
        <v>-0.2361111111111111</v>
      </c>
      <c r="G29" s="63">
        <v>1</v>
      </c>
      <c r="H29" s="64">
        <v>1</v>
      </c>
      <c r="I29" s="63">
        <v>0</v>
      </c>
      <c r="J29" s="64">
        <v>-2</v>
      </c>
      <c r="K29" s="63">
        <v>54</v>
      </c>
      <c r="L29" s="64">
        <v>-16</v>
      </c>
      <c r="M29" s="65">
        <v>1</v>
      </c>
      <c r="N29" s="61">
        <v>1</v>
      </c>
      <c r="O29" s="62" t="str">
        <f t="shared" si="2"/>
        <v>-----</v>
      </c>
      <c r="P29" s="60">
        <f t="shared" si="9"/>
        <v>73</v>
      </c>
      <c r="Q29" s="61">
        <f t="shared" si="9"/>
        <v>-16</v>
      </c>
      <c r="R29" s="62">
        <f t="shared" si="3"/>
        <v>-0.1797752808988764</v>
      </c>
      <c r="S29" s="63">
        <v>0</v>
      </c>
      <c r="T29" s="64">
        <v>-2</v>
      </c>
      <c r="U29" s="63">
        <v>73</v>
      </c>
      <c r="V29" s="64">
        <v>-14</v>
      </c>
    </row>
    <row r="30" spans="1:22" ht="12" customHeight="1" x14ac:dyDescent="0.4">
      <c r="A30" s="52"/>
      <c r="B30" s="10" t="s">
        <v>45</v>
      </c>
      <c r="C30" s="59" t="s">
        <v>46</v>
      </c>
      <c r="D30" s="60">
        <f t="shared" si="8"/>
        <v>83</v>
      </c>
      <c r="E30" s="61">
        <f t="shared" si="8"/>
        <v>1</v>
      </c>
      <c r="F30" s="62">
        <f t="shared" si="1"/>
        <v>1.2195121951219513E-2</v>
      </c>
      <c r="G30" s="63">
        <v>1</v>
      </c>
      <c r="H30" s="64">
        <v>1</v>
      </c>
      <c r="I30" s="63">
        <v>7</v>
      </c>
      <c r="J30" s="64">
        <v>6</v>
      </c>
      <c r="K30" s="63">
        <v>75</v>
      </c>
      <c r="L30" s="64">
        <v>-6</v>
      </c>
      <c r="M30" s="65">
        <v>1</v>
      </c>
      <c r="N30" s="61">
        <v>1</v>
      </c>
      <c r="O30" s="62" t="str">
        <f t="shared" si="2"/>
        <v>-----</v>
      </c>
      <c r="P30" s="60">
        <f t="shared" si="9"/>
        <v>120</v>
      </c>
      <c r="Q30" s="61">
        <f t="shared" si="9"/>
        <v>18</v>
      </c>
      <c r="R30" s="62">
        <f t="shared" si="3"/>
        <v>0.17647058823529413</v>
      </c>
      <c r="S30" s="63">
        <v>8</v>
      </c>
      <c r="T30" s="64">
        <v>7</v>
      </c>
      <c r="U30" s="63">
        <v>112</v>
      </c>
      <c r="V30" s="64">
        <v>11</v>
      </c>
    </row>
    <row r="31" spans="1:22" ht="12" customHeight="1" x14ac:dyDescent="0.4">
      <c r="A31" s="52"/>
      <c r="B31" s="10"/>
      <c r="C31" s="59" t="s">
        <v>47</v>
      </c>
      <c r="D31" s="60">
        <f t="shared" si="8"/>
        <v>27</v>
      </c>
      <c r="E31" s="61">
        <f t="shared" si="8"/>
        <v>0</v>
      </c>
      <c r="F31" s="62">
        <f t="shared" si="1"/>
        <v>0</v>
      </c>
      <c r="G31" s="63">
        <v>1</v>
      </c>
      <c r="H31" s="64">
        <v>0</v>
      </c>
      <c r="I31" s="63">
        <v>1</v>
      </c>
      <c r="J31" s="64">
        <v>0</v>
      </c>
      <c r="K31" s="63">
        <v>25</v>
      </c>
      <c r="L31" s="64">
        <v>0</v>
      </c>
      <c r="M31" s="65">
        <v>1</v>
      </c>
      <c r="N31" s="61">
        <v>0</v>
      </c>
      <c r="O31" s="62">
        <f t="shared" si="2"/>
        <v>0</v>
      </c>
      <c r="P31" s="60">
        <f t="shared" si="9"/>
        <v>36</v>
      </c>
      <c r="Q31" s="61">
        <f t="shared" si="9"/>
        <v>0</v>
      </c>
      <c r="R31" s="62">
        <f t="shared" si="3"/>
        <v>0</v>
      </c>
      <c r="S31" s="63">
        <v>1</v>
      </c>
      <c r="T31" s="64">
        <v>0</v>
      </c>
      <c r="U31" s="63">
        <v>35</v>
      </c>
      <c r="V31" s="64">
        <v>0</v>
      </c>
    </row>
    <row r="32" spans="1:22" ht="12" customHeight="1" x14ac:dyDescent="0.4">
      <c r="A32" s="52"/>
      <c r="B32" s="10" t="s">
        <v>29</v>
      </c>
      <c r="C32" s="59" t="s">
        <v>48</v>
      </c>
      <c r="D32" s="60">
        <f t="shared" si="8"/>
        <v>19</v>
      </c>
      <c r="E32" s="61">
        <f t="shared" si="8"/>
        <v>0</v>
      </c>
      <c r="F32" s="62">
        <f t="shared" si="1"/>
        <v>0</v>
      </c>
      <c r="G32" s="63">
        <v>0</v>
      </c>
      <c r="H32" s="64">
        <v>-1</v>
      </c>
      <c r="I32" s="63">
        <v>0</v>
      </c>
      <c r="J32" s="64">
        <v>-1</v>
      </c>
      <c r="K32" s="63">
        <v>19</v>
      </c>
      <c r="L32" s="64">
        <v>2</v>
      </c>
      <c r="M32" s="65">
        <v>0</v>
      </c>
      <c r="N32" s="61">
        <v>-1</v>
      </c>
      <c r="O32" s="62">
        <f t="shared" si="2"/>
        <v>-1</v>
      </c>
      <c r="P32" s="60">
        <f t="shared" si="9"/>
        <v>21</v>
      </c>
      <c r="Q32" s="61">
        <f t="shared" si="9"/>
        <v>-1</v>
      </c>
      <c r="R32" s="62">
        <f t="shared" si="3"/>
        <v>-4.5454545454545456E-2</v>
      </c>
      <c r="S32" s="63">
        <v>0</v>
      </c>
      <c r="T32" s="64">
        <v>-2</v>
      </c>
      <c r="U32" s="63">
        <v>21</v>
      </c>
      <c r="V32" s="64">
        <v>1</v>
      </c>
    </row>
    <row r="33" spans="1:22" ht="12" customHeight="1" x14ac:dyDescent="0.4">
      <c r="A33" s="52"/>
      <c r="B33" s="10"/>
      <c r="C33" s="59" t="s">
        <v>49</v>
      </c>
      <c r="D33" s="60">
        <f t="shared" si="8"/>
        <v>24</v>
      </c>
      <c r="E33" s="61">
        <f t="shared" si="8"/>
        <v>-18</v>
      </c>
      <c r="F33" s="62">
        <f t="shared" si="1"/>
        <v>-0.42857142857142855</v>
      </c>
      <c r="G33" s="63">
        <v>0</v>
      </c>
      <c r="H33" s="64">
        <v>0</v>
      </c>
      <c r="I33" s="63">
        <v>2</v>
      </c>
      <c r="J33" s="64">
        <v>1</v>
      </c>
      <c r="K33" s="63">
        <v>22</v>
      </c>
      <c r="L33" s="64">
        <v>-19</v>
      </c>
      <c r="M33" s="65">
        <v>0</v>
      </c>
      <c r="N33" s="61">
        <v>0</v>
      </c>
      <c r="O33" s="62" t="str">
        <f t="shared" si="2"/>
        <v>-----</v>
      </c>
      <c r="P33" s="60">
        <f t="shared" si="9"/>
        <v>29</v>
      </c>
      <c r="Q33" s="61">
        <f t="shared" si="9"/>
        <v>-23</v>
      </c>
      <c r="R33" s="62">
        <f t="shared" si="3"/>
        <v>-0.44230769230769229</v>
      </c>
      <c r="S33" s="63">
        <v>2</v>
      </c>
      <c r="T33" s="64">
        <v>1</v>
      </c>
      <c r="U33" s="63">
        <v>27</v>
      </c>
      <c r="V33" s="64">
        <v>-24</v>
      </c>
    </row>
    <row r="34" spans="1:22" ht="12" customHeight="1" x14ac:dyDescent="0.4">
      <c r="A34" s="52"/>
      <c r="B34" s="10" t="s">
        <v>32</v>
      </c>
      <c r="C34" s="59" t="s">
        <v>50</v>
      </c>
      <c r="D34" s="60">
        <f t="shared" si="8"/>
        <v>36</v>
      </c>
      <c r="E34" s="61">
        <f t="shared" si="8"/>
        <v>-6</v>
      </c>
      <c r="F34" s="62">
        <f t="shared" si="1"/>
        <v>-0.14285714285714285</v>
      </c>
      <c r="G34" s="63">
        <v>0</v>
      </c>
      <c r="H34" s="64">
        <v>0</v>
      </c>
      <c r="I34" s="63">
        <v>3</v>
      </c>
      <c r="J34" s="64">
        <v>3</v>
      </c>
      <c r="K34" s="63">
        <v>33</v>
      </c>
      <c r="L34" s="64">
        <v>-9</v>
      </c>
      <c r="M34" s="65">
        <v>0</v>
      </c>
      <c r="N34" s="61">
        <v>0</v>
      </c>
      <c r="O34" s="62" t="str">
        <f t="shared" si="2"/>
        <v>-----</v>
      </c>
      <c r="P34" s="60">
        <f t="shared" si="9"/>
        <v>40</v>
      </c>
      <c r="Q34" s="61">
        <f t="shared" si="9"/>
        <v>-10</v>
      </c>
      <c r="R34" s="62">
        <f t="shared" si="3"/>
        <v>-0.2</v>
      </c>
      <c r="S34" s="63">
        <v>3</v>
      </c>
      <c r="T34" s="64">
        <v>3</v>
      </c>
      <c r="U34" s="63">
        <v>37</v>
      </c>
      <c r="V34" s="64">
        <v>-13</v>
      </c>
    </row>
    <row r="35" spans="1:22" ht="12" customHeight="1" x14ac:dyDescent="0.4">
      <c r="A35" s="52"/>
      <c r="B35" s="66"/>
      <c r="C35" s="67" t="s">
        <v>51</v>
      </c>
      <c r="D35" s="68">
        <f t="shared" si="8"/>
        <v>17</v>
      </c>
      <c r="E35" s="69">
        <f t="shared" si="8"/>
        <v>1</v>
      </c>
      <c r="F35" s="70">
        <f t="shared" si="1"/>
        <v>6.25E-2</v>
      </c>
      <c r="G35" s="71">
        <v>1</v>
      </c>
      <c r="H35" s="72">
        <v>1</v>
      </c>
      <c r="I35" s="71">
        <v>1</v>
      </c>
      <c r="J35" s="72">
        <v>1</v>
      </c>
      <c r="K35" s="71">
        <v>15</v>
      </c>
      <c r="L35" s="72">
        <v>-1</v>
      </c>
      <c r="M35" s="73">
        <v>1</v>
      </c>
      <c r="N35" s="69">
        <v>1</v>
      </c>
      <c r="O35" s="70" t="str">
        <f t="shared" si="2"/>
        <v>-----</v>
      </c>
      <c r="P35" s="68">
        <f t="shared" si="9"/>
        <v>20</v>
      </c>
      <c r="Q35" s="69">
        <f t="shared" si="9"/>
        <v>0</v>
      </c>
      <c r="R35" s="70">
        <f t="shared" si="3"/>
        <v>0</v>
      </c>
      <c r="S35" s="71">
        <v>1</v>
      </c>
      <c r="T35" s="72">
        <v>1</v>
      </c>
      <c r="U35" s="71">
        <v>19</v>
      </c>
      <c r="V35" s="72">
        <v>-1</v>
      </c>
    </row>
    <row r="36" spans="1:22" ht="12" customHeight="1" x14ac:dyDescent="0.4">
      <c r="A36" s="52"/>
      <c r="B36" s="10"/>
      <c r="C36" s="12" t="s">
        <v>18</v>
      </c>
      <c r="D36" s="75">
        <f>SUM(D37:D40)</f>
        <v>183</v>
      </c>
      <c r="E36" s="76">
        <f>SUM(E37:E40)</f>
        <v>0</v>
      </c>
      <c r="F36" s="34">
        <f t="shared" si="1"/>
        <v>0</v>
      </c>
      <c r="G36" s="77">
        <f t="shared" ref="G36:N36" si="10">SUM(G37:G40)</f>
        <v>0</v>
      </c>
      <c r="H36" s="78">
        <f t="shared" si="10"/>
        <v>-1</v>
      </c>
      <c r="I36" s="77">
        <f t="shared" si="10"/>
        <v>7</v>
      </c>
      <c r="J36" s="78">
        <f t="shared" si="10"/>
        <v>3</v>
      </c>
      <c r="K36" s="77">
        <f t="shared" si="10"/>
        <v>176</v>
      </c>
      <c r="L36" s="78">
        <f t="shared" si="10"/>
        <v>-2</v>
      </c>
      <c r="M36" s="79">
        <f t="shared" si="10"/>
        <v>0</v>
      </c>
      <c r="N36" s="29">
        <f t="shared" si="10"/>
        <v>-1</v>
      </c>
      <c r="O36" s="34">
        <f t="shared" si="2"/>
        <v>-1</v>
      </c>
      <c r="P36" s="79">
        <f>SUM(P37:P40)</f>
        <v>255</v>
      </c>
      <c r="Q36" s="76">
        <f>SUM(Q37:Q40)</f>
        <v>5</v>
      </c>
      <c r="R36" s="34">
        <f t="shared" si="3"/>
        <v>0.02</v>
      </c>
      <c r="S36" s="77">
        <f>SUM(S37:S40)</f>
        <v>7</v>
      </c>
      <c r="T36" s="78">
        <f>SUM(T37:T40)</f>
        <v>3</v>
      </c>
      <c r="U36" s="77">
        <f>SUM(U37:U40)</f>
        <v>248</v>
      </c>
      <c r="V36" s="78">
        <f>SUM(V37:V40)</f>
        <v>2</v>
      </c>
    </row>
    <row r="37" spans="1:22" ht="12" customHeight="1" x14ac:dyDescent="0.4">
      <c r="A37" s="52"/>
      <c r="B37" s="10" t="s">
        <v>52</v>
      </c>
      <c r="C37" s="53" t="s">
        <v>74</v>
      </c>
      <c r="D37" s="54">
        <f t="shared" ref="D37:E40" si="11">SUM(G37,I37,K37)</f>
        <v>73</v>
      </c>
      <c r="E37" s="55">
        <f t="shared" si="11"/>
        <v>12</v>
      </c>
      <c r="F37" s="42">
        <f t="shared" si="1"/>
        <v>0.19672131147540983</v>
      </c>
      <c r="G37" s="56">
        <v>0</v>
      </c>
      <c r="H37" s="57">
        <v>0</v>
      </c>
      <c r="I37" s="56">
        <v>3</v>
      </c>
      <c r="J37" s="57">
        <v>2</v>
      </c>
      <c r="K37" s="56">
        <v>70</v>
      </c>
      <c r="L37" s="57">
        <v>10</v>
      </c>
      <c r="M37" s="58">
        <v>0</v>
      </c>
      <c r="N37" s="55">
        <v>0</v>
      </c>
      <c r="O37" s="42" t="str">
        <f t="shared" si="2"/>
        <v>-----</v>
      </c>
      <c r="P37" s="54">
        <f t="shared" ref="P37:Q40" si="12">SUM(S37,U37)</f>
        <v>109</v>
      </c>
      <c r="Q37" s="55">
        <f t="shared" si="12"/>
        <v>30</v>
      </c>
      <c r="R37" s="42">
        <f t="shared" si="3"/>
        <v>0.379746835443038</v>
      </c>
      <c r="S37" s="56">
        <v>3</v>
      </c>
      <c r="T37" s="57">
        <v>2</v>
      </c>
      <c r="U37" s="56">
        <v>106</v>
      </c>
      <c r="V37" s="57">
        <v>28</v>
      </c>
    </row>
    <row r="38" spans="1:22" ht="12" customHeight="1" x14ac:dyDescent="0.4">
      <c r="A38" s="52"/>
      <c r="B38" s="10" t="s">
        <v>54</v>
      </c>
      <c r="C38" s="59" t="s">
        <v>55</v>
      </c>
      <c r="D38" s="60">
        <f t="shared" si="11"/>
        <v>6</v>
      </c>
      <c r="E38" s="61">
        <f t="shared" si="11"/>
        <v>0</v>
      </c>
      <c r="F38" s="62">
        <f t="shared" si="1"/>
        <v>0</v>
      </c>
      <c r="G38" s="63">
        <v>0</v>
      </c>
      <c r="H38" s="64">
        <v>0</v>
      </c>
      <c r="I38" s="63">
        <v>1</v>
      </c>
      <c r="J38" s="64">
        <v>1</v>
      </c>
      <c r="K38" s="63">
        <v>5</v>
      </c>
      <c r="L38" s="64">
        <v>-1</v>
      </c>
      <c r="M38" s="65">
        <v>0</v>
      </c>
      <c r="N38" s="61">
        <v>0</v>
      </c>
      <c r="O38" s="62" t="str">
        <f t="shared" si="2"/>
        <v>-----</v>
      </c>
      <c r="P38" s="60">
        <f t="shared" si="12"/>
        <v>7</v>
      </c>
      <c r="Q38" s="61">
        <f t="shared" si="12"/>
        <v>1</v>
      </c>
      <c r="R38" s="62">
        <f t="shared" si="3"/>
        <v>0.16666666666666666</v>
      </c>
      <c r="S38" s="63">
        <v>1</v>
      </c>
      <c r="T38" s="64">
        <v>1</v>
      </c>
      <c r="U38" s="63">
        <v>6</v>
      </c>
      <c r="V38" s="64">
        <v>0</v>
      </c>
    </row>
    <row r="39" spans="1:22" ht="12" customHeight="1" x14ac:dyDescent="0.4">
      <c r="A39" s="52"/>
      <c r="B39" s="10" t="s">
        <v>29</v>
      </c>
      <c r="C39" s="59" t="s">
        <v>75</v>
      </c>
      <c r="D39" s="60">
        <f t="shared" si="11"/>
        <v>51</v>
      </c>
      <c r="E39" s="61">
        <f t="shared" si="11"/>
        <v>6</v>
      </c>
      <c r="F39" s="62">
        <f t="shared" si="1"/>
        <v>0.13333333333333333</v>
      </c>
      <c r="G39" s="63">
        <v>0</v>
      </c>
      <c r="H39" s="64">
        <v>-1</v>
      </c>
      <c r="I39" s="63">
        <v>2</v>
      </c>
      <c r="J39" s="64">
        <v>-1</v>
      </c>
      <c r="K39" s="63">
        <v>49</v>
      </c>
      <c r="L39" s="64">
        <v>8</v>
      </c>
      <c r="M39" s="65">
        <v>0</v>
      </c>
      <c r="N39" s="61">
        <v>-1</v>
      </c>
      <c r="O39" s="62">
        <f t="shared" si="2"/>
        <v>-1</v>
      </c>
      <c r="P39" s="60">
        <f t="shared" si="12"/>
        <v>61</v>
      </c>
      <c r="Q39" s="61">
        <f t="shared" si="12"/>
        <v>-4</v>
      </c>
      <c r="R39" s="62">
        <f t="shared" si="3"/>
        <v>-6.1538461538461542E-2</v>
      </c>
      <c r="S39" s="63">
        <v>2</v>
      </c>
      <c r="T39" s="64">
        <v>-1</v>
      </c>
      <c r="U39" s="63">
        <v>59</v>
      </c>
      <c r="V39" s="64">
        <v>-3</v>
      </c>
    </row>
    <row r="40" spans="1:22" ht="12" customHeight="1" x14ac:dyDescent="0.4">
      <c r="A40" s="52"/>
      <c r="B40" s="80" t="s">
        <v>57</v>
      </c>
      <c r="C40" s="67" t="s">
        <v>58</v>
      </c>
      <c r="D40" s="81">
        <f t="shared" si="11"/>
        <v>53</v>
      </c>
      <c r="E40" s="82">
        <f t="shared" si="11"/>
        <v>-18</v>
      </c>
      <c r="F40" s="83">
        <f t="shared" si="1"/>
        <v>-0.25352112676056338</v>
      </c>
      <c r="G40" s="84">
        <v>0</v>
      </c>
      <c r="H40" s="85">
        <v>0</v>
      </c>
      <c r="I40" s="84">
        <v>1</v>
      </c>
      <c r="J40" s="85">
        <v>1</v>
      </c>
      <c r="K40" s="84">
        <v>52</v>
      </c>
      <c r="L40" s="85">
        <v>-19</v>
      </c>
      <c r="M40" s="86">
        <v>0</v>
      </c>
      <c r="N40" s="82">
        <v>0</v>
      </c>
      <c r="O40" s="83" t="str">
        <f t="shared" si="2"/>
        <v>-----</v>
      </c>
      <c r="P40" s="81">
        <f t="shared" si="12"/>
        <v>78</v>
      </c>
      <c r="Q40" s="82">
        <f t="shared" si="12"/>
        <v>-22</v>
      </c>
      <c r="R40" s="83">
        <f t="shared" si="3"/>
        <v>-0.22</v>
      </c>
      <c r="S40" s="84">
        <v>1</v>
      </c>
      <c r="T40" s="85">
        <v>1</v>
      </c>
      <c r="U40" s="84">
        <v>77</v>
      </c>
      <c r="V40" s="85">
        <v>-23</v>
      </c>
    </row>
    <row r="41" spans="1:22" ht="12" customHeight="1" x14ac:dyDescent="0.4">
      <c r="A41" s="52" t="s">
        <v>59</v>
      </c>
      <c r="B41" s="4"/>
      <c r="C41" s="87" t="s">
        <v>18</v>
      </c>
      <c r="D41" s="44">
        <f>SUM(D42:D48)</f>
        <v>290</v>
      </c>
      <c r="E41" s="45">
        <f>SUM(E42:E48)</f>
        <v>4</v>
      </c>
      <c r="F41" s="38">
        <f t="shared" si="1"/>
        <v>1.3986013986013986E-2</v>
      </c>
      <c r="G41" s="46">
        <f t="shared" ref="G41:N41" si="13">SUM(G42:G48)</f>
        <v>0</v>
      </c>
      <c r="H41" s="47">
        <f t="shared" si="13"/>
        <v>-1</v>
      </c>
      <c r="I41" s="46">
        <f t="shared" si="13"/>
        <v>10</v>
      </c>
      <c r="J41" s="47">
        <f t="shared" si="13"/>
        <v>2</v>
      </c>
      <c r="K41" s="46">
        <f t="shared" si="13"/>
        <v>280</v>
      </c>
      <c r="L41" s="47">
        <f t="shared" si="13"/>
        <v>3</v>
      </c>
      <c r="M41" s="88">
        <f t="shared" si="13"/>
        <v>0</v>
      </c>
      <c r="N41" s="51">
        <f t="shared" si="13"/>
        <v>-1</v>
      </c>
      <c r="O41" s="38">
        <f t="shared" si="2"/>
        <v>-1</v>
      </c>
      <c r="P41" s="88">
        <f>SUM(P42:P48)</f>
        <v>363</v>
      </c>
      <c r="Q41" s="89">
        <f>SUM(Q42:Q48)</f>
        <v>11</v>
      </c>
      <c r="R41" s="38">
        <f t="shared" si="3"/>
        <v>3.125E-2</v>
      </c>
      <c r="S41" s="46">
        <f>SUM(S42:S48)</f>
        <v>10</v>
      </c>
      <c r="T41" s="47">
        <f>SUM(T42:T48)</f>
        <v>2</v>
      </c>
      <c r="U41" s="46">
        <f>SUM(U42:U48)</f>
        <v>353</v>
      </c>
      <c r="V41" s="47">
        <f>SUM(V42:V48)</f>
        <v>9</v>
      </c>
    </row>
    <row r="42" spans="1:22" ht="12" customHeight="1" x14ac:dyDescent="0.4">
      <c r="A42" s="52"/>
      <c r="B42" s="10"/>
      <c r="C42" s="53" t="s">
        <v>60</v>
      </c>
      <c r="D42" s="54">
        <f t="shared" ref="D42:E48" si="14">SUM(G42,I42,K42)</f>
        <v>117</v>
      </c>
      <c r="E42" s="55">
        <f t="shared" si="14"/>
        <v>10</v>
      </c>
      <c r="F42" s="42">
        <f t="shared" si="1"/>
        <v>9.3457943925233641E-2</v>
      </c>
      <c r="G42" s="56">
        <v>0</v>
      </c>
      <c r="H42" s="57">
        <v>0</v>
      </c>
      <c r="I42" s="56">
        <v>3</v>
      </c>
      <c r="J42" s="57">
        <v>1</v>
      </c>
      <c r="K42" s="56">
        <v>114</v>
      </c>
      <c r="L42" s="57">
        <v>9</v>
      </c>
      <c r="M42" s="58">
        <v>0</v>
      </c>
      <c r="N42" s="55">
        <v>0</v>
      </c>
      <c r="O42" s="42" t="str">
        <f t="shared" si="2"/>
        <v>-----</v>
      </c>
      <c r="P42" s="54">
        <f t="shared" ref="P42:Q48" si="15">SUM(S42,U42)</f>
        <v>144</v>
      </c>
      <c r="Q42" s="55">
        <f t="shared" si="15"/>
        <v>14</v>
      </c>
      <c r="R42" s="42">
        <f t="shared" si="3"/>
        <v>0.1076923076923077</v>
      </c>
      <c r="S42" s="56">
        <v>3</v>
      </c>
      <c r="T42" s="57">
        <v>1</v>
      </c>
      <c r="U42" s="56">
        <v>141</v>
      </c>
      <c r="V42" s="57">
        <v>13</v>
      </c>
    </row>
    <row r="43" spans="1:22" ht="12" customHeight="1" x14ac:dyDescent="0.4">
      <c r="A43" s="52"/>
      <c r="B43" s="10" t="s">
        <v>61</v>
      </c>
      <c r="C43" s="59" t="s">
        <v>62</v>
      </c>
      <c r="D43" s="60">
        <f t="shared" si="14"/>
        <v>21</v>
      </c>
      <c r="E43" s="61">
        <f t="shared" si="14"/>
        <v>-11</v>
      </c>
      <c r="F43" s="62">
        <f t="shared" si="1"/>
        <v>-0.34375</v>
      </c>
      <c r="G43" s="63">
        <v>0</v>
      </c>
      <c r="H43" s="64">
        <v>0</v>
      </c>
      <c r="I43" s="63">
        <v>1</v>
      </c>
      <c r="J43" s="64">
        <v>-1</v>
      </c>
      <c r="K43" s="63">
        <v>20</v>
      </c>
      <c r="L43" s="64">
        <v>-10</v>
      </c>
      <c r="M43" s="65">
        <v>0</v>
      </c>
      <c r="N43" s="61">
        <v>0</v>
      </c>
      <c r="O43" s="62" t="str">
        <f t="shared" si="2"/>
        <v>-----</v>
      </c>
      <c r="P43" s="60">
        <f t="shared" si="15"/>
        <v>25</v>
      </c>
      <c r="Q43" s="61">
        <f t="shared" si="15"/>
        <v>-11</v>
      </c>
      <c r="R43" s="62">
        <f t="shared" si="3"/>
        <v>-0.30555555555555558</v>
      </c>
      <c r="S43" s="63">
        <v>1</v>
      </c>
      <c r="T43" s="64">
        <v>-1</v>
      </c>
      <c r="U43" s="63">
        <v>24</v>
      </c>
      <c r="V43" s="64">
        <v>-10</v>
      </c>
    </row>
    <row r="44" spans="1:22" ht="12" customHeight="1" x14ac:dyDescent="0.4">
      <c r="A44" s="52"/>
      <c r="B44" s="10" t="s">
        <v>63</v>
      </c>
      <c r="C44" s="59" t="s">
        <v>64</v>
      </c>
      <c r="D44" s="60">
        <f t="shared" si="14"/>
        <v>8</v>
      </c>
      <c r="E44" s="61">
        <f t="shared" si="14"/>
        <v>0</v>
      </c>
      <c r="F44" s="62">
        <f t="shared" si="1"/>
        <v>0</v>
      </c>
      <c r="G44" s="63">
        <v>0</v>
      </c>
      <c r="H44" s="64">
        <v>0</v>
      </c>
      <c r="I44" s="63">
        <v>1</v>
      </c>
      <c r="J44" s="64">
        <v>0</v>
      </c>
      <c r="K44" s="63">
        <v>7</v>
      </c>
      <c r="L44" s="64">
        <v>0</v>
      </c>
      <c r="M44" s="65">
        <v>0</v>
      </c>
      <c r="N44" s="61">
        <v>0</v>
      </c>
      <c r="O44" s="62" t="str">
        <f t="shared" si="2"/>
        <v>-----</v>
      </c>
      <c r="P44" s="60">
        <f t="shared" si="15"/>
        <v>12</v>
      </c>
      <c r="Q44" s="61">
        <f t="shared" si="15"/>
        <v>0</v>
      </c>
      <c r="R44" s="62">
        <f t="shared" si="3"/>
        <v>0</v>
      </c>
      <c r="S44" s="63">
        <v>1</v>
      </c>
      <c r="T44" s="64">
        <v>0</v>
      </c>
      <c r="U44" s="63">
        <v>11</v>
      </c>
      <c r="V44" s="64">
        <v>0</v>
      </c>
    </row>
    <row r="45" spans="1:22" ht="12" customHeight="1" x14ac:dyDescent="0.4">
      <c r="A45" s="52"/>
      <c r="B45" s="10" t="s">
        <v>29</v>
      </c>
      <c r="C45" s="59" t="s">
        <v>76</v>
      </c>
      <c r="D45" s="60">
        <f t="shared" si="14"/>
        <v>34</v>
      </c>
      <c r="E45" s="61">
        <f t="shared" si="14"/>
        <v>-15</v>
      </c>
      <c r="F45" s="62">
        <f t="shared" si="1"/>
        <v>-0.30612244897959184</v>
      </c>
      <c r="G45" s="63">
        <v>0</v>
      </c>
      <c r="H45" s="64">
        <v>0</v>
      </c>
      <c r="I45" s="63">
        <v>1</v>
      </c>
      <c r="J45" s="64">
        <v>0</v>
      </c>
      <c r="K45" s="63">
        <v>33</v>
      </c>
      <c r="L45" s="64">
        <v>-15</v>
      </c>
      <c r="M45" s="65">
        <v>0</v>
      </c>
      <c r="N45" s="61">
        <v>0</v>
      </c>
      <c r="O45" s="62" t="str">
        <f t="shared" si="2"/>
        <v>-----</v>
      </c>
      <c r="P45" s="60">
        <f t="shared" si="15"/>
        <v>43</v>
      </c>
      <c r="Q45" s="61">
        <f t="shared" si="15"/>
        <v>-19</v>
      </c>
      <c r="R45" s="62">
        <f t="shared" si="3"/>
        <v>-0.30645161290322581</v>
      </c>
      <c r="S45" s="63">
        <v>1</v>
      </c>
      <c r="T45" s="64">
        <v>0</v>
      </c>
      <c r="U45" s="63">
        <v>42</v>
      </c>
      <c r="V45" s="64">
        <v>-19</v>
      </c>
    </row>
    <row r="46" spans="1:22" ht="12" customHeight="1" x14ac:dyDescent="0.4">
      <c r="A46" s="52"/>
      <c r="B46" s="10" t="s">
        <v>32</v>
      </c>
      <c r="C46" s="59" t="s">
        <v>77</v>
      </c>
      <c r="D46" s="60">
        <f t="shared" si="14"/>
        <v>29</v>
      </c>
      <c r="E46" s="61">
        <f t="shared" si="14"/>
        <v>1</v>
      </c>
      <c r="F46" s="62">
        <f t="shared" si="1"/>
        <v>3.5714285714285712E-2</v>
      </c>
      <c r="G46" s="63">
        <v>0</v>
      </c>
      <c r="H46" s="64">
        <v>0</v>
      </c>
      <c r="I46" s="63">
        <v>0</v>
      </c>
      <c r="J46" s="64">
        <v>-2</v>
      </c>
      <c r="K46" s="63">
        <v>29</v>
      </c>
      <c r="L46" s="64">
        <v>3</v>
      </c>
      <c r="M46" s="65">
        <v>0</v>
      </c>
      <c r="N46" s="61">
        <v>0</v>
      </c>
      <c r="O46" s="62" t="str">
        <f t="shared" si="2"/>
        <v>-----</v>
      </c>
      <c r="P46" s="60">
        <f t="shared" si="15"/>
        <v>34</v>
      </c>
      <c r="Q46" s="61">
        <f t="shared" si="15"/>
        <v>-3</v>
      </c>
      <c r="R46" s="62">
        <f t="shared" si="3"/>
        <v>-8.1081081081081086E-2</v>
      </c>
      <c r="S46" s="63">
        <v>0</v>
      </c>
      <c r="T46" s="64">
        <v>-2</v>
      </c>
      <c r="U46" s="63">
        <v>34</v>
      </c>
      <c r="V46" s="64">
        <v>-1</v>
      </c>
    </row>
    <row r="47" spans="1:22" ht="12" customHeight="1" x14ac:dyDescent="0.4">
      <c r="A47" s="52"/>
      <c r="B47" s="10"/>
      <c r="C47" s="59" t="s">
        <v>67</v>
      </c>
      <c r="D47" s="60">
        <f t="shared" si="14"/>
        <v>33</v>
      </c>
      <c r="E47" s="61">
        <f t="shared" si="14"/>
        <v>-1</v>
      </c>
      <c r="F47" s="62">
        <f t="shared" si="1"/>
        <v>-2.9411764705882353E-2</v>
      </c>
      <c r="G47" s="63">
        <v>0</v>
      </c>
      <c r="H47" s="64">
        <v>0</v>
      </c>
      <c r="I47" s="63">
        <v>0</v>
      </c>
      <c r="J47" s="64">
        <v>0</v>
      </c>
      <c r="K47" s="63">
        <v>33</v>
      </c>
      <c r="L47" s="64">
        <v>-1</v>
      </c>
      <c r="M47" s="65">
        <v>0</v>
      </c>
      <c r="N47" s="61">
        <v>0</v>
      </c>
      <c r="O47" s="62" t="str">
        <f t="shared" si="2"/>
        <v>-----</v>
      </c>
      <c r="P47" s="60">
        <f t="shared" si="15"/>
        <v>43</v>
      </c>
      <c r="Q47" s="61">
        <f t="shared" si="15"/>
        <v>2</v>
      </c>
      <c r="R47" s="62">
        <f t="shared" si="3"/>
        <v>4.878048780487805E-2</v>
      </c>
      <c r="S47" s="63">
        <v>0</v>
      </c>
      <c r="T47" s="64">
        <v>0</v>
      </c>
      <c r="U47" s="63">
        <v>43</v>
      </c>
      <c r="V47" s="64">
        <v>2</v>
      </c>
    </row>
    <row r="48" spans="1:22" ht="12" customHeight="1" x14ac:dyDescent="0.4">
      <c r="A48" s="80"/>
      <c r="B48" s="66"/>
      <c r="C48" s="67" t="s">
        <v>68</v>
      </c>
      <c r="D48" s="68">
        <f t="shared" si="14"/>
        <v>48</v>
      </c>
      <c r="E48" s="69">
        <f t="shared" si="14"/>
        <v>20</v>
      </c>
      <c r="F48" s="70">
        <f t="shared" si="1"/>
        <v>0.7142857142857143</v>
      </c>
      <c r="G48" s="71">
        <v>0</v>
      </c>
      <c r="H48" s="72">
        <v>-1</v>
      </c>
      <c r="I48" s="71">
        <v>4</v>
      </c>
      <c r="J48" s="72">
        <v>4</v>
      </c>
      <c r="K48" s="71">
        <v>44</v>
      </c>
      <c r="L48" s="72">
        <v>17</v>
      </c>
      <c r="M48" s="73">
        <v>0</v>
      </c>
      <c r="N48" s="69">
        <v>-1</v>
      </c>
      <c r="O48" s="70">
        <f t="shared" si="2"/>
        <v>-1</v>
      </c>
      <c r="P48" s="68">
        <f t="shared" si="15"/>
        <v>62</v>
      </c>
      <c r="Q48" s="69">
        <f t="shared" si="15"/>
        <v>28</v>
      </c>
      <c r="R48" s="70">
        <f t="shared" si="3"/>
        <v>0.82352941176470584</v>
      </c>
      <c r="S48" s="71">
        <v>4</v>
      </c>
      <c r="T48" s="72">
        <v>4</v>
      </c>
      <c r="U48" s="71">
        <v>58</v>
      </c>
      <c r="V48" s="72">
        <v>24</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69</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X21" sqref="X21"/>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78</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6459</v>
      </c>
      <c r="E5" s="29">
        <f>SUM(E9,E10,E25,E36,E41)</f>
        <v>-573</v>
      </c>
      <c r="F5" s="30">
        <f>IF(D5-E5&gt;0,E5/(D5-E5),"-----")</f>
        <v>-8.1484641638225261E-2</v>
      </c>
      <c r="G5" s="31">
        <f t="shared" ref="G5:N5" si="0">SUM(G9,G10,G25,G36,G41)</f>
        <v>50</v>
      </c>
      <c r="H5" s="32">
        <f t="shared" si="0"/>
        <v>-5</v>
      </c>
      <c r="I5" s="31">
        <f t="shared" si="0"/>
        <v>375</v>
      </c>
      <c r="J5" s="32">
        <f t="shared" si="0"/>
        <v>20</v>
      </c>
      <c r="K5" s="31">
        <f t="shared" si="0"/>
        <v>6034</v>
      </c>
      <c r="L5" s="32">
        <f t="shared" si="0"/>
        <v>-588</v>
      </c>
      <c r="M5" s="33">
        <f t="shared" si="0"/>
        <v>49</v>
      </c>
      <c r="N5" s="29">
        <f t="shared" si="0"/>
        <v>-4</v>
      </c>
      <c r="O5" s="30">
        <f>IF(M5-N5&gt;0,N5/(M5-N5),"-----")</f>
        <v>-7.5471698113207544E-2</v>
      </c>
      <c r="P5" s="33">
        <f>SUM(P9,P10,P25,P36,P41)</f>
        <v>3547</v>
      </c>
      <c r="Q5" s="29">
        <f>SUM(Q9,Q10,Q25,Q36,Q41)</f>
        <v>-419</v>
      </c>
      <c r="R5" s="30">
        <f>IF(P5-Q5&gt;0,Q5/(P5-Q5),"-----")</f>
        <v>-0.10564800806858296</v>
      </c>
      <c r="S5" s="31">
        <f>SUM(S9,S10,S25,S36,S41)</f>
        <v>279</v>
      </c>
      <c r="T5" s="32">
        <f>SUM(T9,T10,T25,T36,T41)</f>
        <v>-14</v>
      </c>
      <c r="U5" s="31">
        <f>SUM(U9,U10,U25,U36,U41)</f>
        <v>3268</v>
      </c>
      <c r="V5" s="32">
        <f>SUM(V9,V10,V25,V36,V41)</f>
        <v>-405</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34</v>
      </c>
      <c r="E9" s="37">
        <f>SUM(H9,J9,L9)</f>
        <v>-14</v>
      </c>
      <c r="F9" s="38">
        <f t="shared" ref="F9:F48" si="1">IF(D9-E9&gt;0,E9/(D9-E9),"-----")</f>
        <v>-0.29166666666666669</v>
      </c>
      <c r="G9" s="39">
        <v>0</v>
      </c>
      <c r="H9" s="40">
        <v>-1</v>
      </c>
      <c r="I9" s="39">
        <v>2</v>
      </c>
      <c r="J9" s="40">
        <v>1</v>
      </c>
      <c r="K9" s="39">
        <v>32</v>
      </c>
      <c r="L9" s="40">
        <v>-14</v>
      </c>
      <c r="M9" s="41">
        <v>0</v>
      </c>
      <c r="N9" s="37">
        <v>-1</v>
      </c>
      <c r="O9" s="42">
        <f t="shared" ref="O9:O48" si="2">IF(M9-N9&gt;0,N9/(M9-N9),"-----")</f>
        <v>-1</v>
      </c>
      <c r="P9" s="41">
        <f>SUM(S9,U9)</f>
        <v>22</v>
      </c>
      <c r="Q9" s="37">
        <f>SUM(T9,V9)</f>
        <v>-14</v>
      </c>
      <c r="R9" s="38">
        <f t="shared" ref="R9:R48" si="3">IF(P9-Q9&gt;0,Q9/(P9-Q9),"-----")</f>
        <v>-0.3888888888888889</v>
      </c>
      <c r="S9" s="39">
        <v>1</v>
      </c>
      <c r="T9" s="40">
        <v>1</v>
      </c>
      <c r="U9" s="39">
        <v>21</v>
      </c>
      <c r="V9" s="40">
        <v>-15</v>
      </c>
    </row>
    <row r="10" spans="1:22" ht="12" customHeight="1" x14ac:dyDescent="0.4">
      <c r="A10" s="43"/>
      <c r="B10" s="10"/>
      <c r="C10" s="12" t="s">
        <v>18</v>
      </c>
      <c r="D10" s="44">
        <f>SUM(D11:D24)</f>
        <v>2830</v>
      </c>
      <c r="E10" s="45">
        <f>SUM(E11:E24)</f>
        <v>-194</v>
      </c>
      <c r="F10" s="38">
        <f t="shared" si="1"/>
        <v>-6.4153439153439157E-2</v>
      </c>
      <c r="G10" s="46">
        <f t="shared" ref="G10:N10" si="4">SUM(G11:G24)</f>
        <v>18</v>
      </c>
      <c r="H10" s="47">
        <f t="shared" si="4"/>
        <v>-4</v>
      </c>
      <c r="I10" s="46">
        <f t="shared" si="4"/>
        <v>145</v>
      </c>
      <c r="J10" s="47">
        <f t="shared" si="4"/>
        <v>10</v>
      </c>
      <c r="K10" s="46">
        <f t="shared" si="4"/>
        <v>2667</v>
      </c>
      <c r="L10" s="47">
        <f t="shared" si="4"/>
        <v>-200</v>
      </c>
      <c r="M10" s="48">
        <f t="shared" si="4"/>
        <v>18</v>
      </c>
      <c r="N10" s="49">
        <f t="shared" si="4"/>
        <v>-5</v>
      </c>
      <c r="O10" s="50">
        <f t="shared" si="2"/>
        <v>-0.21739130434782608</v>
      </c>
      <c r="P10" s="48">
        <f>SUM(P11:P24)</f>
        <v>1388</v>
      </c>
      <c r="Q10" s="51">
        <f>SUM(Q11:Q24)</f>
        <v>-222</v>
      </c>
      <c r="R10" s="38">
        <f t="shared" si="3"/>
        <v>-0.13788819875776398</v>
      </c>
      <c r="S10" s="46">
        <f>SUM(S11:S24)</f>
        <v>103</v>
      </c>
      <c r="T10" s="47">
        <f>SUM(T11:T24)</f>
        <v>-3</v>
      </c>
      <c r="U10" s="46">
        <f>SUM(U11:U24)</f>
        <v>1285</v>
      </c>
      <c r="V10" s="47">
        <f>SUM(V11:V24)</f>
        <v>-219</v>
      </c>
    </row>
    <row r="11" spans="1:22" ht="12" customHeight="1" x14ac:dyDescent="0.4">
      <c r="A11" s="52"/>
      <c r="B11" s="10"/>
      <c r="C11" s="53" t="s">
        <v>79</v>
      </c>
      <c r="D11" s="54">
        <f t="shared" ref="D11:E24" si="5">SUM(G11,I11,K11)</f>
        <v>229</v>
      </c>
      <c r="E11" s="55">
        <f t="shared" si="5"/>
        <v>-2</v>
      </c>
      <c r="F11" s="42">
        <f t="shared" si="1"/>
        <v>-8.658008658008658E-3</v>
      </c>
      <c r="G11" s="56">
        <v>0</v>
      </c>
      <c r="H11" s="57">
        <v>0</v>
      </c>
      <c r="I11" s="56">
        <v>7</v>
      </c>
      <c r="J11" s="57">
        <v>-5</v>
      </c>
      <c r="K11" s="56">
        <v>222</v>
      </c>
      <c r="L11" s="57">
        <v>3</v>
      </c>
      <c r="M11" s="58">
        <v>0</v>
      </c>
      <c r="N11" s="55">
        <v>0</v>
      </c>
      <c r="O11" s="42" t="str">
        <f t="shared" si="2"/>
        <v>-----</v>
      </c>
      <c r="P11" s="54">
        <f t="shared" ref="P11:Q24" si="6">SUM(S11,U11)</f>
        <v>93</v>
      </c>
      <c r="Q11" s="55">
        <f t="shared" si="6"/>
        <v>-4</v>
      </c>
      <c r="R11" s="42">
        <f t="shared" si="3"/>
        <v>-4.1237113402061855E-2</v>
      </c>
      <c r="S11" s="56">
        <v>7</v>
      </c>
      <c r="T11" s="57">
        <v>-2</v>
      </c>
      <c r="U11" s="56">
        <v>86</v>
      </c>
      <c r="V11" s="57">
        <v>-2</v>
      </c>
    </row>
    <row r="12" spans="1:22" ht="12" customHeight="1" x14ac:dyDescent="0.4">
      <c r="A12" s="52"/>
      <c r="B12" s="10"/>
      <c r="C12" s="59" t="s">
        <v>20</v>
      </c>
      <c r="D12" s="60">
        <f t="shared" si="5"/>
        <v>283</v>
      </c>
      <c r="E12" s="61">
        <f t="shared" si="5"/>
        <v>-42</v>
      </c>
      <c r="F12" s="62">
        <f t="shared" si="1"/>
        <v>-0.12923076923076923</v>
      </c>
      <c r="G12" s="63">
        <v>1</v>
      </c>
      <c r="H12" s="64">
        <v>-2</v>
      </c>
      <c r="I12" s="63">
        <v>12</v>
      </c>
      <c r="J12" s="64">
        <v>-5</v>
      </c>
      <c r="K12" s="63">
        <v>270</v>
      </c>
      <c r="L12" s="64">
        <v>-35</v>
      </c>
      <c r="M12" s="65">
        <v>1</v>
      </c>
      <c r="N12" s="61">
        <v>-2</v>
      </c>
      <c r="O12" s="62">
        <f t="shared" si="2"/>
        <v>-0.66666666666666663</v>
      </c>
      <c r="P12" s="60">
        <f t="shared" si="6"/>
        <v>126</v>
      </c>
      <c r="Q12" s="61">
        <f t="shared" si="6"/>
        <v>-29</v>
      </c>
      <c r="R12" s="62">
        <f t="shared" si="3"/>
        <v>-0.18709677419354839</v>
      </c>
      <c r="S12" s="63">
        <v>5</v>
      </c>
      <c r="T12" s="64">
        <v>-7</v>
      </c>
      <c r="U12" s="63">
        <v>121</v>
      </c>
      <c r="V12" s="64">
        <v>-22</v>
      </c>
    </row>
    <row r="13" spans="1:22" ht="12" customHeight="1" x14ac:dyDescent="0.4">
      <c r="A13" s="52"/>
      <c r="B13" s="10"/>
      <c r="C13" s="59" t="s">
        <v>21</v>
      </c>
      <c r="D13" s="60">
        <f t="shared" si="5"/>
        <v>261</v>
      </c>
      <c r="E13" s="61">
        <f t="shared" si="5"/>
        <v>-18</v>
      </c>
      <c r="F13" s="62">
        <f t="shared" si="1"/>
        <v>-6.4516129032258063E-2</v>
      </c>
      <c r="G13" s="63">
        <v>0</v>
      </c>
      <c r="H13" s="64">
        <v>-1</v>
      </c>
      <c r="I13" s="63">
        <v>18</v>
      </c>
      <c r="J13" s="64">
        <v>9</v>
      </c>
      <c r="K13" s="63">
        <v>243</v>
      </c>
      <c r="L13" s="64">
        <v>-26</v>
      </c>
      <c r="M13" s="65">
        <v>0</v>
      </c>
      <c r="N13" s="61">
        <v>-1</v>
      </c>
      <c r="O13" s="62">
        <f t="shared" si="2"/>
        <v>-1</v>
      </c>
      <c r="P13" s="60">
        <f t="shared" si="6"/>
        <v>113</v>
      </c>
      <c r="Q13" s="61">
        <f t="shared" si="6"/>
        <v>-36</v>
      </c>
      <c r="R13" s="62">
        <f t="shared" si="3"/>
        <v>-0.24161073825503357</v>
      </c>
      <c r="S13" s="63">
        <v>8</v>
      </c>
      <c r="T13" s="64">
        <v>2</v>
      </c>
      <c r="U13" s="63">
        <v>105</v>
      </c>
      <c r="V13" s="64">
        <v>-38</v>
      </c>
    </row>
    <row r="14" spans="1:22" ht="12" customHeight="1" x14ac:dyDescent="0.4">
      <c r="A14" s="52"/>
      <c r="B14" s="10" t="s">
        <v>22</v>
      </c>
      <c r="C14" s="59" t="s">
        <v>23</v>
      </c>
      <c r="D14" s="60">
        <f t="shared" si="5"/>
        <v>265</v>
      </c>
      <c r="E14" s="61">
        <f t="shared" si="5"/>
        <v>-2</v>
      </c>
      <c r="F14" s="62">
        <f t="shared" si="1"/>
        <v>-7.4906367041198503E-3</v>
      </c>
      <c r="G14" s="63">
        <v>2</v>
      </c>
      <c r="H14" s="64">
        <v>1</v>
      </c>
      <c r="I14" s="63">
        <v>12</v>
      </c>
      <c r="J14" s="64">
        <v>6</v>
      </c>
      <c r="K14" s="63">
        <v>251</v>
      </c>
      <c r="L14" s="64">
        <v>-9</v>
      </c>
      <c r="M14" s="65">
        <v>3</v>
      </c>
      <c r="N14" s="61">
        <v>2</v>
      </c>
      <c r="O14" s="62">
        <f t="shared" si="2"/>
        <v>2</v>
      </c>
      <c r="P14" s="60">
        <f t="shared" si="6"/>
        <v>142</v>
      </c>
      <c r="Q14" s="61">
        <f t="shared" si="6"/>
        <v>18</v>
      </c>
      <c r="R14" s="62">
        <f t="shared" si="3"/>
        <v>0.14516129032258066</v>
      </c>
      <c r="S14" s="63">
        <v>11</v>
      </c>
      <c r="T14" s="64">
        <v>7</v>
      </c>
      <c r="U14" s="63">
        <v>131</v>
      </c>
      <c r="V14" s="64">
        <v>11</v>
      </c>
    </row>
    <row r="15" spans="1:22" ht="12" customHeight="1" x14ac:dyDescent="0.4">
      <c r="A15" s="52"/>
      <c r="B15" s="10"/>
      <c r="C15" s="59" t="s">
        <v>24</v>
      </c>
      <c r="D15" s="60">
        <f t="shared" si="5"/>
        <v>263</v>
      </c>
      <c r="E15" s="61">
        <f t="shared" si="5"/>
        <v>-41</v>
      </c>
      <c r="F15" s="62">
        <f t="shared" si="1"/>
        <v>-0.13486842105263158</v>
      </c>
      <c r="G15" s="63">
        <v>0</v>
      </c>
      <c r="H15" s="64">
        <v>-3</v>
      </c>
      <c r="I15" s="63">
        <v>14</v>
      </c>
      <c r="J15" s="64">
        <v>5</v>
      </c>
      <c r="K15" s="63">
        <v>249</v>
      </c>
      <c r="L15" s="64">
        <v>-43</v>
      </c>
      <c r="M15" s="65">
        <v>0</v>
      </c>
      <c r="N15" s="61">
        <v>-3</v>
      </c>
      <c r="O15" s="62">
        <f t="shared" si="2"/>
        <v>-1</v>
      </c>
      <c r="P15" s="60">
        <f t="shared" si="6"/>
        <v>119</v>
      </c>
      <c r="Q15" s="61">
        <f t="shared" si="6"/>
        <v>-42</v>
      </c>
      <c r="R15" s="62">
        <f t="shared" si="3"/>
        <v>-0.2608695652173913</v>
      </c>
      <c r="S15" s="63">
        <v>10</v>
      </c>
      <c r="T15" s="64">
        <v>1</v>
      </c>
      <c r="U15" s="63">
        <v>109</v>
      </c>
      <c r="V15" s="64">
        <v>-43</v>
      </c>
    </row>
    <row r="16" spans="1:22" ht="12" customHeight="1" x14ac:dyDescent="0.4">
      <c r="A16" s="52" t="s">
        <v>25</v>
      </c>
      <c r="B16" s="10" t="s">
        <v>26</v>
      </c>
      <c r="C16" s="59" t="s">
        <v>72</v>
      </c>
      <c r="D16" s="60">
        <f t="shared" si="5"/>
        <v>227</v>
      </c>
      <c r="E16" s="61">
        <f t="shared" si="5"/>
        <v>4</v>
      </c>
      <c r="F16" s="62">
        <f t="shared" si="1"/>
        <v>1.7937219730941704E-2</v>
      </c>
      <c r="G16" s="63">
        <v>0</v>
      </c>
      <c r="H16" s="64">
        <v>-1</v>
      </c>
      <c r="I16" s="63">
        <v>13</v>
      </c>
      <c r="J16" s="64">
        <v>4</v>
      </c>
      <c r="K16" s="63">
        <v>214</v>
      </c>
      <c r="L16" s="64">
        <v>1</v>
      </c>
      <c r="M16" s="65">
        <v>0</v>
      </c>
      <c r="N16" s="61">
        <v>-1</v>
      </c>
      <c r="O16" s="62">
        <f t="shared" si="2"/>
        <v>-1</v>
      </c>
      <c r="P16" s="60">
        <f t="shared" si="6"/>
        <v>113</v>
      </c>
      <c r="Q16" s="61">
        <f t="shared" si="6"/>
        <v>-15</v>
      </c>
      <c r="R16" s="62">
        <f t="shared" si="3"/>
        <v>-0.1171875</v>
      </c>
      <c r="S16" s="63">
        <v>7</v>
      </c>
      <c r="T16" s="64">
        <v>-3</v>
      </c>
      <c r="U16" s="63">
        <v>106</v>
      </c>
      <c r="V16" s="64">
        <v>-12</v>
      </c>
    </row>
    <row r="17" spans="1:22" ht="12" customHeight="1" x14ac:dyDescent="0.4">
      <c r="A17" s="52"/>
      <c r="B17" s="10"/>
      <c r="C17" s="59" t="s">
        <v>73</v>
      </c>
      <c r="D17" s="60">
        <f t="shared" si="5"/>
        <v>359</v>
      </c>
      <c r="E17" s="61">
        <f t="shared" si="5"/>
        <v>-38</v>
      </c>
      <c r="F17" s="62">
        <f t="shared" si="1"/>
        <v>-9.5717884130982367E-2</v>
      </c>
      <c r="G17" s="63">
        <v>5</v>
      </c>
      <c r="H17" s="64">
        <v>1</v>
      </c>
      <c r="I17" s="63">
        <v>14</v>
      </c>
      <c r="J17" s="64">
        <v>0</v>
      </c>
      <c r="K17" s="63">
        <v>340</v>
      </c>
      <c r="L17" s="64">
        <v>-39</v>
      </c>
      <c r="M17" s="65">
        <v>5</v>
      </c>
      <c r="N17" s="61">
        <v>1</v>
      </c>
      <c r="O17" s="62">
        <f t="shared" si="2"/>
        <v>0.25</v>
      </c>
      <c r="P17" s="60">
        <f t="shared" si="6"/>
        <v>183</v>
      </c>
      <c r="Q17" s="61">
        <f t="shared" si="6"/>
        <v>-35</v>
      </c>
      <c r="R17" s="62">
        <f t="shared" si="3"/>
        <v>-0.16055045871559634</v>
      </c>
      <c r="S17" s="63">
        <v>12</v>
      </c>
      <c r="T17" s="64">
        <v>2</v>
      </c>
      <c r="U17" s="63">
        <v>171</v>
      </c>
      <c r="V17" s="64">
        <v>-37</v>
      </c>
    </row>
    <row r="18" spans="1:22" ht="12" customHeight="1" x14ac:dyDescent="0.4">
      <c r="A18" s="52"/>
      <c r="B18" s="10" t="s">
        <v>29</v>
      </c>
      <c r="C18" s="59" t="s">
        <v>30</v>
      </c>
      <c r="D18" s="60">
        <f>SUM(G18,I18,K18)</f>
        <v>363</v>
      </c>
      <c r="E18" s="61">
        <f>SUM(H18,J18,L18)</f>
        <v>42</v>
      </c>
      <c r="F18" s="62">
        <f>IF(D18-E18&gt;0,E18/(D18-E18),"-----")</f>
        <v>0.13084112149532709</v>
      </c>
      <c r="G18" s="63">
        <v>3</v>
      </c>
      <c r="H18" s="64">
        <v>0</v>
      </c>
      <c r="I18" s="63">
        <v>15</v>
      </c>
      <c r="J18" s="64">
        <v>-4</v>
      </c>
      <c r="K18" s="63">
        <v>345</v>
      </c>
      <c r="L18" s="64">
        <v>46</v>
      </c>
      <c r="M18" s="65">
        <v>3</v>
      </c>
      <c r="N18" s="61">
        <v>-1</v>
      </c>
      <c r="O18" s="62">
        <f>IF(M18-N18&gt;0,N18/(M18-N18),"-----")</f>
        <v>-0.25</v>
      </c>
      <c r="P18" s="60">
        <f>SUM(S18,U18)</f>
        <v>178</v>
      </c>
      <c r="Q18" s="61">
        <f>SUM(T18,V18)</f>
        <v>22</v>
      </c>
      <c r="R18" s="62">
        <f>IF(P18-Q18&gt;0,Q18/(P18-Q18),"-----")</f>
        <v>0.14102564102564102</v>
      </c>
      <c r="S18" s="63">
        <v>14</v>
      </c>
      <c r="T18" s="64">
        <v>-1</v>
      </c>
      <c r="U18" s="63">
        <v>164</v>
      </c>
      <c r="V18" s="64">
        <v>23</v>
      </c>
    </row>
    <row r="19" spans="1:22" ht="12" customHeight="1" x14ac:dyDescent="0.4">
      <c r="A19" s="52"/>
      <c r="B19" s="10"/>
      <c r="C19" s="59" t="s">
        <v>31</v>
      </c>
      <c r="D19" s="60">
        <f t="shared" si="5"/>
        <v>209</v>
      </c>
      <c r="E19" s="61">
        <f t="shared" si="5"/>
        <v>-31</v>
      </c>
      <c r="F19" s="62">
        <f t="shared" si="1"/>
        <v>-0.12916666666666668</v>
      </c>
      <c r="G19" s="63">
        <v>3</v>
      </c>
      <c r="H19" s="64">
        <v>1</v>
      </c>
      <c r="I19" s="63">
        <v>16</v>
      </c>
      <c r="J19" s="64">
        <v>5</v>
      </c>
      <c r="K19" s="63">
        <v>190</v>
      </c>
      <c r="L19" s="64">
        <v>-37</v>
      </c>
      <c r="M19" s="65">
        <v>2</v>
      </c>
      <c r="N19" s="61">
        <v>0</v>
      </c>
      <c r="O19" s="62">
        <f t="shared" si="2"/>
        <v>0</v>
      </c>
      <c r="P19" s="60">
        <f t="shared" si="6"/>
        <v>123</v>
      </c>
      <c r="Q19" s="61">
        <f t="shared" si="6"/>
        <v>-12</v>
      </c>
      <c r="R19" s="62">
        <f t="shared" si="3"/>
        <v>-8.8888888888888892E-2</v>
      </c>
      <c r="S19" s="63">
        <v>11</v>
      </c>
      <c r="T19" s="64">
        <v>3</v>
      </c>
      <c r="U19" s="63">
        <v>112</v>
      </c>
      <c r="V19" s="64">
        <v>-15</v>
      </c>
    </row>
    <row r="20" spans="1:22" ht="12" customHeight="1" x14ac:dyDescent="0.4">
      <c r="A20" s="52"/>
      <c r="B20" s="10" t="s">
        <v>32</v>
      </c>
      <c r="C20" s="59" t="s">
        <v>33</v>
      </c>
      <c r="D20" s="60">
        <f t="shared" si="5"/>
        <v>89</v>
      </c>
      <c r="E20" s="61">
        <f t="shared" si="5"/>
        <v>-20</v>
      </c>
      <c r="F20" s="62">
        <f t="shared" si="1"/>
        <v>-0.1834862385321101</v>
      </c>
      <c r="G20" s="63">
        <v>1</v>
      </c>
      <c r="H20" s="64">
        <v>1</v>
      </c>
      <c r="I20" s="63">
        <v>2</v>
      </c>
      <c r="J20" s="64">
        <v>-7</v>
      </c>
      <c r="K20" s="63">
        <v>86</v>
      </c>
      <c r="L20" s="64">
        <v>-14</v>
      </c>
      <c r="M20" s="65">
        <v>1</v>
      </c>
      <c r="N20" s="61">
        <v>1</v>
      </c>
      <c r="O20" s="62" t="str">
        <f t="shared" si="2"/>
        <v>-----</v>
      </c>
      <c r="P20" s="60">
        <f t="shared" si="6"/>
        <v>49</v>
      </c>
      <c r="Q20" s="61">
        <f t="shared" si="6"/>
        <v>-20</v>
      </c>
      <c r="R20" s="62">
        <f t="shared" si="3"/>
        <v>-0.28985507246376813</v>
      </c>
      <c r="S20" s="63">
        <v>2</v>
      </c>
      <c r="T20" s="64">
        <v>-4</v>
      </c>
      <c r="U20" s="63">
        <v>47</v>
      </c>
      <c r="V20" s="64">
        <v>-16</v>
      </c>
    </row>
    <row r="21" spans="1:22" ht="12" customHeight="1" x14ac:dyDescent="0.4">
      <c r="A21" s="52"/>
      <c r="B21" s="10"/>
      <c r="C21" s="59" t="s">
        <v>34</v>
      </c>
      <c r="D21" s="60">
        <f t="shared" si="5"/>
        <v>146</v>
      </c>
      <c r="E21" s="61">
        <f t="shared" si="5"/>
        <v>-20</v>
      </c>
      <c r="F21" s="62">
        <f t="shared" si="1"/>
        <v>-0.12048192771084337</v>
      </c>
      <c r="G21" s="63">
        <v>1</v>
      </c>
      <c r="H21" s="64">
        <v>-3</v>
      </c>
      <c r="I21" s="63">
        <v>7</v>
      </c>
      <c r="J21" s="64">
        <v>0</v>
      </c>
      <c r="K21" s="63">
        <v>138</v>
      </c>
      <c r="L21" s="64">
        <v>-17</v>
      </c>
      <c r="M21" s="65">
        <v>1</v>
      </c>
      <c r="N21" s="61">
        <v>-3</v>
      </c>
      <c r="O21" s="62">
        <f t="shared" si="2"/>
        <v>-0.75</v>
      </c>
      <c r="P21" s="60">
        <f t="shared" si="6"/>
        <v>69</v>
      </c>
      <c r="Q21" s="61">
        <f t="shared" si="6"/>
        <v>-31</v>
      </c>
      <c r="R21" s="62">
        <f t="shared" si="3"/>
        <v>-0.31</v>
      </c>
      <c r="S21" s="63">
        <v>4</v>
      </c>
      <c r="T21" s="64">
        <v>-4</v>
      </c>
      <c r="U21" s="63">
        <v>65</v>
      </c>
      <c r="V21" s="64">
        <v>-27</v>
      </c>
    </row>
    <row r="22" spans="1:22" ht="12" customHeight="1" x14ac:dyDescent="0.4">
      <c r="A22" s="52"/>
      <c r="B22" s="10"/>
      <c r="C22" s="59" t="s">
        <v>35</v>
      </c>
      <c r="D22" s="60">
        <f t="shared" si="5"/>
        <v>117</v>
      </c>
      <c r="E22" s="61">
        <f t="shared" si="5"/>
        <v>-27</v>
      </c>
      <c r="F22" s="62">
        <f t="shared" si="1"/>
        <v>-0.1875</v>
      </c>
      <c r="G22" s="63">
        <v>2</v>
      </c>
      <c r="H22" s="64">
        <v>2</v>
      </c>
      <c r="I22" s="63">
        <v>12</v>
      </c>
      <c r="J22" s="64">
        <v>0</v>
      </c>
      <c r="K22" s="63">
        <v>103</v>
      </c>
      <c r="L22" s="64">
        <v>-29</v>
      </c>
      <c r="M22" s="65">
        <v>2</v>
      </c>
      <c r="N22" s="61">
        <v>2</v>
      </c>
      <c r="O22" s="62" t="str">
        <f t="shared" si="2"/>
        <v>-----</v>
      </c>
      <c r="P22" s="60">
        <f t="shared" si="6"/>
        <v>75</v>
      </c>
      <c r="Q22" s="61">
        <f t="shared" si="6"/>
        <v>-32</v>
      </c>
      <c r="R22" s="62">
        <f t="shared" si="3"/>
        <v>-0.29906542056074764</v>
      </c>
      <c r="S22" s="63">
        <v>11</v>
      </c>
      <c r="T22" s="64">
        <v>2</v>
      </c>
      <c r="U22" s="63">
        <v>64</v>
      </c>
      <c r="V22" s="64">
        <v>-34</v>
      </c>
    </row>
    <row r="23" spans="1:22" ht="12" customHeight="1" x14ac:dyDescent="0.4">
      <c r="A23" s="52"/>
      <c r="B23" s="10"/>
      <c r="C23" s="59" t="s">
        <v>36</v>
      </c>
      <c r="D23" s="60">
        <f t="shared" si="5"/>
        <v>19</v>
      </c>
      <c r="E23" s="61">
        <f t="shared" si="5"/>
        <v>6</v>
      </c>
      <c r="F23" s="62">
        <f t="shared" si="1"/>
        <v>0.46153846153846156</v>
      </c>
      <c r="G23" s="63">
        <v>0</v>
      </c>
      <c r="H23" s="64">
        <v>0</v>
      </c>
      <c r="I23" s="63">
        <v>3</v>
      </c>
      <c r="J23" s="64">
        <v>3</v>
      </c>
      <c r="K23" s="63">
        <v>16</v>
      </c>
      <c r="L23" s="64">
        <v>3</v>
      </c>
      <c r="M23" s="65">
        <v>0</v>
      </c>
      <c r="N23" s="61">
        <v>0</v>
      </c>
      <c r="O23" s="62" t="str">
        <f t="shared" si="2"/>
        <v>-----</v>
      </c>
      <c r="P23" s="60">
        <f t="shared" si="6"/>
        <v>5</v>
      </c>
      <c r="Q23" s="61">
        <f t="shared" si="6"/>
        <v>-4</v>
      </c>
      <c r="R23" s="62">
        <f t="shared" si="3"/>
        <v>-0.44444444444444442</v>
      </c>
      <c r="S23" s="63">
        <v>1</v>
      </c>
      <c r="T23" s="64">
        <v>1</v>
      </c>
      <c r="U23" s="63">
        <v>4</v>
      </c>
      <c r="V23" s="64">
        <v>-5</v>
      </c>
    </row>
    <row r="24" spans="1:22" ht="12" customHeight="1" x14ac:dyDescent="0.4">
      <c r="A24" s="52"/>
      <c r="B24" s="66"/>
      <c r="C24" s="67" t="s">
        <v>37</v>
      </c>
      <c r="D24" s="68">
        <f t="shared" si="5"/>
        <v>0</v>
      </c>
      <c r="E24" s="69">
        <f t="shared" si="5"/>
        <v>-5</v>
      </c>
      <c r="F24" s="70">
        <f t="shared" si="1"/>
        <v>-1</v>
      </c>
      <c r="G24" s="71">
        <v>0</v>
      </c>
      <c r="H24" s="72">
        <v>0</v>
      </c>
      <c r="I24" s="71">
        <v>0</v>
      </c>
      <c r="J24" s="72">
        <v>-1</v>
      </c>
      <c r="K24" s="71">
        <v>0</v>
      </c>
      <c r="L24" s="72">
        <v>-4</v>
      </c>
      <c r="M24" s="73">
        <v>0</v>
      </c>
      <c r="N24" s="69">
        <v>0</v>
      </c>
      <c r="O24" s="70" t="str">
        <f t="shared" si="2"/>
        <v>-----</v>
      </c>
      <c r="P24" s="68">
        <f t="shared" si="6"/>
        <v>0</v>
      </c>
      <c r="Q24" s="69">
        <f t="shared" si="6"/>
        <v>-2</v>
      </c>
      <c r="R24" s="70">
        <f t="shared" si="3"/>
        <v>-1</v>
      </c>
      <c r="S24" s="71">
        <v>0</v>
      </c>
      <c r="T24" s="72">
        <v>0</v>
      </c>
      <c r="U24" s="71">
        <v>0</v>
      </c>
      <c r="V24" s="72">
        <v>-2</v>
      </c>
    </row>
    <row r="25" spans="1:22" ht="12" customHeight="1" x14ac:dyDescent="0.4">
      <c r="A25" s="52"/>
      <c r="B25" s="4"/>
      <c r="C25" s="12" t="s">
        <v>18</v>
      </c>
      <c r="D25" s="44">
        <f>SUM(D26:D35)</f>
        <v>1809</v>
      </c>
      <c r="E25" s="45">
        <f>SUM(E26:E35)</f>
        <v>-248</v>
      </c>
      <c r="F25" s="38">
        <f t="shared" si="1"/>
        <v>-0.12056392805055907</v>
      </c>
      <c r="G25" s="46">
        <f t="shared" ref="G25:N25" si="7">SUM(G26:G35)</f>
        <v>19</v>
      </c>
      <c r="H25" s="47">
        <f t="shared" si="7"/>
        <v>-1</v>
      </c>
      <c r="I25" s="46">
        <f t="shared" si="7"/>
        <v>124</v>
      </c>
      <c r="J25" s="47">
        <f t="shared" si="7"/>
        <v>10</v>
      </c>
      <c r="K25" s="46">
        <f t="shared" si="7"/>
        <v>1666</v>
      </c>
      <c r="L25" s="47">
        <f t="shared" si="7"/>
        <v>-257</v>
      </c>
      <c r="M25" s="74">
        <f t="shared" si="7"/>
        <v>18</v>
      </c>
      <c r="N25" s="37">
        <f t="shared" si="7"/>
        <v>1</v>
      </c>
      <c r="O25" s="38">
        <f t="shared" si="2"/>
        <v>5.8823529411764705E-2</v>
      </c>
      <c r="P25" s="74">
        <f>SUM(P26:P35)</f>
        <v>1061</v>
      </c>
      <c r="Q25" s="45">
        <f>SUM(Q26:Q35)</f>
        <v>-80</v>
      </c>
      <c r="R25" s="38">
        <f t="shared" si="3"/>
        <v>-7.0113935144609993E-2</v>
      </c>
      <c r="S25" s="46">
        <f>SUM(S26:S35)</f>
        <v>92</v>
      </c>
      <c r="T25" s="47">
        <f>SUM(T26:T35)</f>
        <v>-2</v>
      </c>
      <c r="U25" s="46">
        <f>SUM(U26:U35)</f>
        <v>969</v>
      </c>
      <c r="V25" s="47">
        <f>SUM(V26:V35)</f>
        <v>-78</v>
      </c>
    </row>
    <row r="26" spans="1:22" ht="12" customHeight="1" x14ac:dyDescent="0.4">
      <c r="A26" s="52"/>
      <c r="B26" s="10" t="s">
        <v>38</v>
      </c>
      <c r="C26" s="53" t="s">
        <v>39</v>
      </c>
      <c r="D26" s="54">
        <f t="shared" ref="D26:E35" si="8">SUM(G26,I26,K26)</f>
        <v>339</v>
      </c>
      <c r="E26" s="55">
        <f t="shared" si="8"/>
        <v>-33</v>
      </c>
      <c r="F26" s="42">
        <f t="shared" si="1"/>
        <v>-8.8709677419354843E-2</v>
      </c>
      <c r="G26" s="56">
        <v>3</v>
      </c>
      <c r="H26" s="57">
        <v>0</v>
      </c>
      <c r="I26" s="56">
        <v>26</v>
      </c>
      <c r="J26" s="57">
        <v>4</v>
      </c>
      <c r="K26" s="56">
        <v>310</v>
      </c>
      <c r="L26" s="57">
        <v>-37</v>
      </c>
      <c r="M26" s="58">
        <v>3</v>
      </c>
      <c r="N26" s="55">
        <v>0</v>
      </c>
      <c r="O26" s="42">
        <f t="shared" si="2"/>
        <v>0</v>
      </c>
      <c r="P26" s="54">
        <f t="shared" ref="P26:Q35" si="9">SUM(S26,U26)</f>
        <v>182</v>
      </c>
      <c r="Q26" s="55">
        <f t="shared" si="9"/>
        <v>-34</v>
      </c>
      <c r="R26" s="42">
        <f t="shared" si="3"/>
        <v>-0.15740740740740741</v>
      </c>
      <c r="S26" s="56">
        <v>18</v>
      </c>
      <c r="T26" s="57">
        <v>3</v>
      </c>
      <c r="U26" s="56">
        <v>164</v>
      </c>
      <c r="V26" s="57">
        <v>-37</v>
      </c>
    </row>
    <row r="27" spans="1:22" ht="12" customHeight="1" x14ac:dyDescent="0.4">
      <c r="A27" s="52"/>
      <c r="B27" s="10"/>
      <c r="C27" s="59" t="s">
        <v>40</v>
      </c>
      <c r="D27" s="60">
        <f t="shared" si="8"/>
        <v>313</v>
      </c>
      <c r="E27" s="61">
        <f t="shared" si="8"/>
        <v>7</v>
      </c>
      <c r="F27" s="62">
        <f t="shared" si="1"/>
        <v>2.2875816993464051E-2</v>
      </c>
      <c r="G27" s="63">
        <v>1</v>
      </c>
      <c r="H27" s="64">
        <v>-2</v>
      </c>
      <c r="I27" s="63">
        <v>19</v>
      </c>
      <c r="J27" s="64">
        <v>3</v>
      </c>
      <c r="K27" s="63">
        <v>293</v>
      </c>
      <c r="L27" s="64">
        <v>6</v>
      </c>
      <c r="M27" s="65">
        <v>1</v>
      </c>
      <c r="N27" s="61">
        <v>-2</v>
      </c>
      <c r="O27" s="62">
        <f t="shared" si="2"/>
        <v>-0.66666666666666663</v>
      </c>
      <c r="P27" s="60">
        <f t="shared" si="9"/>
        <v>185</v>
      </c>
      <c r="Q27" s="61">
        <f t="shared" si="9"/>
        <v>18</v>
      </c>
      <c r="R27" s="62">
        <f t="shared" si="3"/>
        <v>0.10778443113772455</v>
      </c>
      <c r="S27" s="63">
        <v>15</v>
      </c>
      <c r="T27" s="64">
        <v>0</v>
      </c>
      <c r="U27" s="63">
        <v>170</v>
      </c>
      <c r="V27" s="64">
        <v>18</v>
      </c>
    </row>
    <row r="28" spans="1:22" ht="12" customHeight="1" x14ac:dyDescent="0.4">
      <c r="A28" s="52"/>
      <c r="B28" s="10" t="s">
        <v>41</v>
      </c>
      <c r="C28" s="59" t="s">
        <v>42</v>
      </c>
      <c r="D28" s="60">
        <f t="shared" si="8"/>
        <v>95</v>
      </c>
      <c r="E28" s="61">
        <f t="shared" si="8"/>
        <v>-21</v>
      </c>
      <c r="F28" s="62">
        <f t="shared" si="1"/>
        <v>-0.18103448275862069</v>
      </c>
      <c r="G28" s="63">
        <v>0</v>
      </c>
      <c r="H28" s="64">
        <v>-1</v>
      </c>
      <c r="I28" s="63">
        <v>2</v>
      </c>
      <c r="J28" s="64">
        <v>-1</v>
      </c>
      <c r="K28" s="63">
        <v>93</v>
      </c>
      <c r="L28" s="64">
        <v>-19</v>
      </c>
      <c r="M28" s="65">
        <v>0</v>
      </c>
      <c r="N28" s="61">
        <v>-1</v>
      </c>
      <c r="O28" s="62">
        <f t="shared" si="2"/>
        <v>-1</v>
      </c>
      <c r="P28" s="60">
        <f t="shared" si="9"/>
        <v>58</v>
      </c>
      <c r="Q28" s="61">
        <f t="shared" si="9"/>
        <v>-13</v>
      </c>
      <c r="R28" s="62">
        <f t="shared" si="3"/>
        <v>-0.18309859154929578</v>
      </c>
      <c r="S28" s="63">
        <v>1</v>
      </c>
      <c r="T28" s="64">
        <v>-2</v>
      </c>
      <c r="U28" s="63">
        <v>57</v>
      </c>
      <c r="V28" s="64">
        <v>-11</v>
      </c>
    </row>
    <row r="29" spans="1:22" ht="12" customHeight="1" x14ac:dyDescent="0.4">
      <c r="A29" s="52" t="s">
        <v>43</v>
      </c>
      <c r="B29" s="10"/>
      <c r="C29" s="59" t="s">
        <v>44</v>
      </c>
      <c r="D29" s="60">
        <f t="shared" si="8"/>
        <v>211</v>
      </c>
      <c r="E29" s="61">
        <f t="shared" si="8"/>
        <v>-82</v>
      </c>
      <c r="F29" s="62">
        <f t="shared" si="1"/>
        <v>-0.27986348122866894</v>
      </c>
      <c r="G29" s="63">
        <v>0</v>
      </c>
      <c r="H29" s="64">
        <v>-3</v>
      </c>
      <c r="I29" s="63">
        <v>13</v>
      </c>
      <c r="J29" s="64">
        <v>1</v>
      </c>
      <c r="K29" s="63">
        <v>198</v>
      </c>
      <c r="L29" s="64">
        <v>-80</v>
      </c>
      <c r="M29" s="65">
        <v>0</v>
      </c>
      <c r="N29" s="61">
        <v>-3</v>
      </c>
      <c r="O29" s="62">
        <f t="shared" si="2"/>
        <v>-1</v>
      </c>
      <c r="P29" s="60">
        <f t="shared" si="9"/>
        <v>120</v>
      </c>
      <c r="Q29" s="61">
        <f t="shared" si="9"/>
        <v>-3</v>
      </c>
      <c r="R29" s="62">
        <f t="shared" si="3"/>
        <v>-2.4390243902439025E-2</v>
      </c>
      <c r="S29" s="63">
        <v>8</v>
      </c>
      <c r="T29" s="64">
        <v>-2</v>
      </c>
      <c r="U29" s="63">
        <v>112</v>
      </c>
      <c r="V29" s="64">
        <v>-1</v>
      </c>
    </row>
    <row r="30" spans="1:22" ht="12" customHeight="1" x14ac:dyDescent="0.4">
      <c r="A30" s="52"/>
      <c r="B30" s="10" t="s">
        <v>45</v>
      </c>
      <c r="C30" s="59" t="s">
        <v>46</v>
      </c>
      <c r="D30" s="60">
        <f t="shared" si="8"/>
        <v>287</v>
      </c>
      <c r="E30" s="61">
        <f t="shared" si="8"/>
        <v>-75</v>
      </c>
      <c r="F30" s="62">
        <f t="shared" si="1"/>
        <v>-0.20718232044198895</v>
      </c>
      <c r="G30" s="63">
        <v>3</v>
      </c>
      <c r="H30" s="64">
        <v>0</v>
      </c>
      <c r="I30" s="63">
        <v>23</v>
      </c>
      <c r="J30" s="64">
        <v>2</v>
      </c>
      <c r="K30" s="63">
        <v>261</v>
      </c>
      <c r="L30" s="64">
        <v>-77</v>
      </c>
      <c r="M30" s="65">
        <v>3</v>
      </c>
      <c r="N30" s="61">
        <v>1</v>
      </c>
      <c r="O30" s="62">
        <f t="shared" si="2"/>
        <v>0.5</v>
      </c>
      <c r="P30" s="60">
        <f t="shared" si="9"/>
        <v>169</v>
      </c>
      <c r="Q30" s="61">
        <f t="shared" si="9"/>
        <v>-31</v>
      </c>
      <c r="R30" s="62">
        <f t="shared" si="3"/>
        <v>-0.155</v>
      </c>
      <c r="S30" s="63">
        <v>17</v>
      </c>
      <c r="T30" s="64">
        <v>0</v>
      </c>
      <c r="U30" s="63">
        <v>152</v>
      </c>
      <c r="V30" s="64">
        <v>-31</v>
      </c>
    </row>
    <row r="31" spans="1:22" ht="12" customHeight="1" x14ac:dyDescent="0.4">
      <c r="A31" s="52"/>
      <c r="B31" s="10"/>
      <c r="C31" s="59" t="s">
        <v>47</v>
      </c>
      <c r="D31" s="60">
        <f t="shared" si="8"/>
        <v>96</v>
      </c>
      <c r="E31" s="61">
        <f t="shared" si="8"/>
        <v>-22</v>
      </c>
      <c r="F31" s="62">
        <f t="shared" si="1"/>
        <v>-0.1864406779661017</v>
      </c>
      <c r="G31" s="63">
        <v>3</v>
      </c>
      <c r="H31" s="64">
        <v>1</v>
      </c>
      <c r="I31" s="63">
        <v>13</v>
      </c>
      <c r="J31" s="64">
        <v>3</v>
      </c>
      <c r="K31" s="63">
        <v>80</v>
      </c>
      <c r="L31" s="64">
        <v>-26</v>
      </c>
      <c r="M31" s="65">
        <v>1</v>
      </c>
      <c r="N31" s="61">
        <v>0</v>
      </c>
      <c r="O31" s="62">
        <f t="shared" si="2"/>
        <v>0</v>
      </c>
      <c r="P31" s="60">
        <f t="shared" si="9"/>
        <v>63</v>
      </c>
      <c r="Q31" s="61">
        <f t="shared" si="9"/>
        <v>-3</v>
      </c>
      <c r="R31" s="62">
        <f t="shared" si="3"/>
        <v>-4.5454545454545456E-2</v>
      </c>
      <c r="S31" s="63">
        <v>11</v>
      </c>
      <c r="T31" s="64">
        <v>2</v>
      </c>
      <c r="U31" s="63">
        <v>52</v>
      </c>
      <c r="V31" s="64">
        <v>-5</v>
      </c>
    </row>
    <row r="32" spans="1:22" ht="12" customHeight="1" x14ac:dyDescent="0.4">
      <c r="A32" s="52"/>
      <c r="B32" s="10" t="s">
        <v>29</v>
      </c>
      <c r="C32" s="59" t="s">
        <v>48</v>
      </c>
      <c r="D32" s="60">
        <f t="shared" si="8"/>
        <v>66</v>
      </c>
      <c r="E32" s="61">
        <f t="shared" si="8"/>
        <v>-17</v>
      </c>
      <c r="F32" s="62">
        <f t="shared" si="1"/>
        <v>-0.20481927710843373</v>
      </c>
      <c r="G32" s="63">
        <v>0</v>
      </c>
      <c r="H32" s="64">
        <v>-3</v>
      </c>
      <c r="I32" s="63">
        <v>6</v>
      </c>
      <c r="J32" s="64">
        <v>-2</v>
      </c>
      <c r="K32" s="63">
        <v>60</v>
      </c>
      <c r="L32" s="64">
        <v>-12</v>
      </c>
      <c r="M32" s="65">
        <v>0</v>
      </c>
      <c r="N32" s="61">
        <v>-3</v>
      </c>
      <c r="O32" s="62">
        <f t="shared" si="2"/>
        <v>-1</v>
      </c>
      <c r="P32" s="60">
        <f t="shared" si="9"/>
        <v>36</v>
      </c>
      <c r="Q32" s="61">
        <f t="shared" si="9"/>
        <v>-28</v>
      </c>
      <c r="R32" s="62">
        <f t="shared" si="3"/>
        <v>-0.4375</v>
      </c>
      <c r="S32" s="63">
        <v>4</v>
      </c>
      <c r="T32" s="64">
        <v>-3</v>
      </c>
      <c r="U32" s="63">
        <v>32</v>
      </c>
      <c r="V32" s="64">
        <v>-25</v>
      </c>
    </row>
    <row r="33" spans="1:22" ht="12" customHeight="1" x14ac:dyDescent="0.4">
      <c r="A33" s="52"/>
      <c r="B33" s="10"/>
      <c r="C33" s="59" t="s">
        <v>49</v>
      </c>
      <c r="D33" s="60">
        <f t="shared" si="8"/>
        <v>155</v>
      </c>
      <c r="E33" s="61">
        <f t="shared" si="8"/>
        <v>20</v>
      </c>
      <c r="F33" s="62">
        <f t="shared" si="1"/>
        <v>0.14814814814814814</v>
      </c>
      <c r="G33" s="63">
        <v>0</v>
      </c>
      <c r="H33" s="64">
        <v>-1</v>
      </c>
      <c r="I33" s="63">
        <v>6</v>
      </c>
      <c r="J33" s="64">
        <v>-4</v>
      </c>
      <c r="K33" s="63">
        <v>149</v>
      </c>
      <c r="L33" s="64">
        <v>25</v>
      </c>
      <c r="M33" s="65">
        <v>0</v>
      </c>
      <c r="N33" s="61">
        <v>-1</v>
      </c>
      <c r="O33" s="62">
        <f t="shared" si="2"/>
        <v>-1</v>
      </c>
      <c r="P33" s="60">
        <f t="shared" si="9"/>
        <v>105</v>
      </c>
      <c r="Q33" s="61">
        <f t="shared" si="9"/>
        <v>19</v>
      </c>
      <c r="R33" s="62">
        <f t="shared" si="3"/>
        <v>0.22093023255813954</v>
      </c>
      <c r="S33" s="63">
        <v>6</v>
      </c>
      <c r="T33" s="64">
        <v>-2</v>
      </c>
      <c r="U33" s="63">
        <v>99</v>
      </c>
      <c r="V33" s="64">
        <v>21</v>
      </c>
    </row>
    <row r="34" spans="1:22" ht="12" customHeight="1" x14ac:dyDescent="0.4">
      <c r="A34" s="52"/>
      <c r="B34" s="10" t="s">
        <v>32</v>
      </c>
      <c r="C34" s="59" t="s">
        <v>50</v>
      </c>
      <c r="D34" s="60">
        <f t="shared" si="8"/>
        <v>180</v>
      </c>
      <c r="E34" s="61">
        <f t="shared" si="8"/>
        <v>-31</v>
      </c>
      <c r="F34" s="62">
        <f t="shared" si="1"/>
        <v>-0.14691943127962084</v>
      </c>
      <c r="G34" s="63">
        <v>5</v>
      </c>
      <c r="H34" s="64">
        <v>4</v>
      </c>
      <c r="I34" s="63">
        <v>12</v>
      </c>
      <c r="J34" s="64">
        <v>2</v>
      </c>
      <c r="K34" s="63">
        <v>163</v>
      </c>
      <c r="L34" s="64">
        <v>-37</v>
      </c>
      <c r="M34" s="65">
        <v>5</v>
      </c>
      <c r="N34" s="61">
        <v>5</v>
      </c>
      <c r="O34" s="62" t="str">
        <f t="shared" si="2"/>
        <v>-----</v>
      </c>
      <c r="P34" s="60">
        <f t="shared" si="9"/>
        <v>101</v>
      </c>
      <c r="Q34" s="61">
        <f t="shared" si="9"/>
        <v>-10</v>
      </c>
      <c r="R34" s="62">
        <f t="shared" si="3"/>
        <v>-9.0090090090090086E-2</v>
      </c>
      <c r="S34" s="63">
        <v>9</v>
      </c>
      <c r="T34" s="64">
        <v>1</v>
      </c>
      <c r="U34" s="63">
        <v>92</v>
      </c>
      <c r="V34" s="64">
        <v>-11</v>
      </c>
    </row>
    <row r="35" spans="1:22" ht="12" customHeight="1" x14ac:dyDescent="0.4">
      <c r="A35" s="52"/>
      <c r="B35" s="66"/>
      <c r="C35" s="67" t="s">
        <v>51</v>
      </c>
      <c r="D35" s="68">
        <f t="shared" si="8"/>
        <v>67</v>
      </c>
      <c r="E35" s="69">
        <f t="shared" si="8"/>
        <v>6</v>
      </c>
      <c r="F35" s="70">
        <f t="shared" si="1"/>
        <v>9.8360655737704916E-2</v>
      </c>
      <c r="G35" s="71">
        <v>4</v>
      </c>
      <c r="H35" s="72">
        <v>4</v>
      </c>
      <c r="I35" s="71">
        <v>4</v>
      </c>
      <c r="J35" s="72">
        <v>2</v>
      </c>
      <c r="K35" s="71">
        <v>59</v>
      </c>
      <c r="L35" s="72">
        <v>0</v>
      </c>
      <c r="M35" s="73">
        <v>5</v>
      </c>
      <c r="N35" s="69">
        <v>5</v>
      </c>
      <c r="O35" s="70" t="str">
        <f t="shared" si="2"/>
        <v>-----</v>
      </c>
      <c r="P35" s="68">
        <f t="shared" si="9"/>
        <v>42</v>
      </c>
      <c r="Q35" s="69">
        <f t="shared" si="9"/>
        <v>5</v>
      </c>
      <c r="R35" s="70">
        <f t="shared" si="3"/>
        <v>0.13513513513513514</v>
      </c>
      <c r="S35" s="71">
        <v>3</v>
      </c>
      <c r="T35" s="72">
        <v>1</v>
      </c>
      <c r="U35" s="71">
        <v>39</v>
      </c>
      <c r="V35" s="72">
        <v>4</v>
      </c>
    </row>
    <row r="36" spans="1:22" ht="12" customHeight="1" x14ac:dyDescent="0.4">
      <c r="A36" s="52"/>
      <c r="B36" s="10"/>
      <c r="C36" s="12" t="s">
        <v>18</v>
      </c>
      <c r="D36" s="75">
        <f>SUM(D37:D40)</f>
        <v>681</v>
      </c>
      <c r="E36" s="76">
        <f>SUM(E37:E40)</f>
        <v>9</v>
      </c>
      <c r="F36" s="34">
        <f t="shared" si="1"/>
        <v>1.3392857142857142E-2</v>
      </c>
      <c r="G36" s="77">
        <f t="shared" ref="G36:N36" si="10">SUM(G37:G40)</f>
        <v>7</v>
      </c>
      <c r="H36" s="78">
        <f t="shared" si="10"/>
        <v>3</v>
      </c>
      <c r="I36" s="77">
        <f t="shared" si="10"/>
        <v>40</v>
      </c>
      <c r="J36" s="78">
        <f t="shared" si="10"/>
        <v>-5</v>
      </c>
      <c r="K36" s="77">
        <f t="shared" si="10"/>
        <v>634</v>
      </c>
      <c r="L36" s="78">
        <f t="shared" si="10"/>
        <v>11</v>
      </c>
      <c r="M36" s="79">
        <f t="shared" si="10"/>
        <v>7</v>
      </c>
      <c r="N36" s="29">
        <f t="shared" si="10"/>
        <v>3</v>
      </c>
      <c r="O36" s="34">
        <f t="shared" si="2"/>
        <v>0.75</v>
      </c>
      <c r="P36" s="79">
        <f>SUM(P37:P40)</f>
        <v>434</v>
      </c>
      <c r="Q36" s="76">
        <f>SUM(Q37:Q40)</f>
        <v>28</v>
      </c>
      <c r="R36" s="34">
        <f t="shared" si="3"/>
        <v>6.8965517241379309E-2</v>
      </c>
      <c r="S36" s="77">
        <f>SUM(S37:S40)</f>
        <v>31</v>
      </c>
      <c r="T36" s="78">
        <f>SUM(T37:T40)</f>
        <v>-9</v>
      </c>
      <c r="U36" s="77">
        <f>SUM(U37:U40)</f>
        <v>403</v>
      </c>
      <c r="V36" s="78">
        <f>SUM(V37:V40)</f>
        <v>37</v>
      </c>
    </row>
    <row r="37" spans="1:22" ht="12" customHeight="1" x14ac:dyDescent="0.4">
      <c r="A37" s="52"/>
      <c r="B37" s="10" t="s">
        <v>52</v>
      </c>
      <c r="C37" s="53" t="s">
        <v>53</v>
      </c>
      <c r="D37" s="54">
        <f t="shared" ref="D37:E40" si="11">SUM(G37,I37,K37)</f>
        <v>231</v>
      </c>
      <c r="E37" s="55">
        <f t="shared" si="11"/>
        <v>-20</v>
      </c>
      <c r="F37" s="42">
        <f t="shared" si="1"/>
        <v>-7.9681274900398405E-2</v>
      </c>
      <c r="G37" s="56">
        <v>2</v>
      </c>
      <c r="H37" s="57">
        <v>1</v>
      </c>
      <c r="I37" s="56">
        <v>10</v>
      </c>
      <c r="J37" s="57">
        <v>-4</v>
      </c>
      <c r="K37" s="56">
        <v>219</v>
      </c>
      <c r="L37" s="57">
        <v>-17</v>
      </c>
      <c r="M37" s="58">
        <v>2</v>
      </c>
      <c r="N37" s="55">
        <v>1</v>
      </c>
      <c r="O37" s="42">
        <f t="shared" si="2"/>
        <v>1</v>
      </c>
      <c r="P37" s="54">
        <f t="shared" ref="P37:Q40" si="12">SUM(S37,U37)</f>
        <v>173</v>
      </c>
      <c r="Q37" s="55">
        <f t="shared" si="12"/>
        <v>20</v>
      </c>
      <c r="R37" s="42">
        <f t="shared" si="3"/>
        <v>0.13071895424836602</v>
      </c>
      <c r="S37" s="56">
        <v>8</v>
      </c>
      <c r="T37" s="57">
        <v>-7</v>
      </c>
      <c r="U37" s="56">
        <v>165</v>
      </c>
      <c r="V37" s="57">
        <v>27</v>
      </c>
    </row>
    <row r="38" spans="1:22" ht="12" customHeight="1" x14ac:dyDescent="0.4">
      <c r="A38" s="52"/>
      <c r="B38" s="10" t="s">
        <v>54</v>
      </c>
      <c r="C38" s="59" t="s">
        <v>55</v>
      </c>
      <c r="D38" s="60">
        <f t="shared" si="11"/>
        <v>37</v>
      </c>
      <c r="E38" s="61">
        <f t="shared" si="11"/>
        <v>-10</v>
      </c>
      <c r="F38" s="62">
        <f t="shared" si="1"/>
        <v>-0.21276595744680851</v>
      </c>
      <c r="G38" s="63">
        <v>0</v>
      </c>
      <c r="H38" s="64">
        <v>0</v>
      </c>
      <c r="I38" s="63">
        <v>3</v>
      </c>
      <c r="J38" s="64">
        <v>-3</v>
      </c>
      <c r="K38" s="63">
        <v>34</v>
      </c>
      <c r="L38" s="64">
        <v>-7</v>
      </c>
      <c r="M38" s="65">
        <v>0</v>
      </c>
      <c r="N38" s="61">
        <v>0</v>
      </c>
      <c r="O38" s="62" t="str">
        <f t="shared" si="2"/>
        <v>-----</v>
      </c>
      <c r="P38" s="60">
        <f t="shared" si="12"/>
        <v>20</v>
      </c>
      <c r="Q38" s="61">
        <f t="shared" si="12"/>
        <v>-17</v>
      </c>
      <c r="R38" s="62">
        <f t="shared" si="3"/>
        <v>-0.45945945945945948</v>
      </c>
      <c r="S38" s="63">
        <v>2</v>
      </c>
      <c r="T38" s="64">
        <v>-3</v>
      </c>
      <c r="U38" s="63">
        <v>18</v>
      </c>
      <c r="V38" s="64">
        <v>-14</v>
      </c>
    </row>
    <row r="39" spans="1:22" ht="12" customHeight="1" x14ac:dyDescent="0.4">
      <c r="A39" s="52"/>
      <c r="B39" s="10" t="s">
        <v>29</v>
      </c>
      <c r="C39" s="59" t="s">
        <v>75</v>
      </c>
      <c r="D39" s="60">
        <f t="shared" si="11"/>
        <v>191</v>
      </c>
      <c r="E39" s="61">
        <f t="shared" si="11"/>
        <v>18</v>
      </c>
      <c r="F39" s="62">
        <f t="shared" si="1"/>
        <v>0.10404624277456648</v>
      </c>
      <c r="G39" s="63">
        <v>3</v>
      </c>
      <c r="H39" s="64">
        <v>0</v>
      </c>
      <c r="I39" s="63">
        <v>18</v>
      </c>
      <c r="J39" s="64">
        <v>2</v>
      </c>
      <c r="K39" s="63">
        <v>170</v>
      </c>
      <c r="L39" s="64">
        <v>16</v>
      </c>
      <c r="M39" s="65">
        <v>3</v>
      </c>
      <c r="N39" s="61">
        <v>0</v>
      </c>
      <c r="O39" s="62">
        <f t="shared" si="2"/>
        <v>0</v>
      </c>
      <c r="P39" s="60">
        <f t="shared" si="12"/>
        <v>124</v>
      </c>
      <c r="Q39" s="61">
        <f t="shared" si="12"/>
        <v>15</v>
      </c>
      <c r="R39" s="62">
        <f t="shared" si="3"/>
        <v>0.13761467889908258</v>
      </c>
      <c r="S39" s="63">
        <v>15</v>
      </c>
      <c r="T39" s="64">
        <v>2</v>
      </c>
      <c r="U39" s="63">
        <v>109</v>
      </c>
      <c r="V39" s="64">
        <v>13</v>
      </c>
    </row>
    <row r="40" spans="1:22" ht="12" customHeight="1" x14ac:dyDescent="0.4">
      <c r="A40" s="52"/>
      <c r="B40" s="80" t="s">
        <v>57</v>
      </c>
      <c r="C40" s="67" t="s">
        <v>58</v>
      </c>
      <c r="D40" s="81">
        <f t="shared" si="11"/>
        <v>222</v>
      </c>
      <c r="E40" s="82">
        <f t="shared" si="11"/>
        <v>21</v>
      </c>
      <c r="F40" s="83">
        <f t="shared" si="1"/>
        <v>0.1044776119402985</v>
      </c>
      <c r="G40" s="84">
        <v>2</v>
      </c>
      <c r="H40" s="85">
        <v>2</v>
      </c>
      <c r="I40" s="84">
        <v>9</v>
      </c>
      <c r="J40" s="85">
        <v>0</v>
      </c>
      <c r="K40" s="84">
        <v>211</v>
      </c>
      <c r="L40" s="85">
        <v>19</v>
      </c>
      <c r="M40" s="86">
        <v>2</v>
      </c>
      <c r="N40" s="82">
        <v>2</v>
      </c>
      <c r="O40" s="83" t="str">
        <f t="shared" si="2"/>
        <v>-----</v>
      </c>
      <c r="P40" s="81">
        <f t="shared" si="12"/>
        <v>117</v>
      </c>
      <c r="Q40" s="82">
        <f t="shared" si="12"/>
        <v>10</v>
      </c>
      <c r="R40" s="83">
        <f t="shared" si="3"/>
        <v>9.3457943925233641E-2</v>
      </c>
      <c r="S40" s="84">
        <v>6</v>
      </c>
      <c r="T40" s="85">
        <v>-1</v>
      </c>
      <c r="U40" s="84">
        <v>111</v>
      </c>
      <c r="V40" s="85">
        <v>11</v>
      </c>
    </row>
    <row r="41" spans="1:22" ht="12" customHeight="1" x14ac:dyDescent="0.4">
      <c r="A41" s="52" t="s">
        <v>59</v>
      </c>
      <c r="B41" s="4"/>
      <c r="C41" s="87" t="s">
        <v>18</v>
      </c>
      <c r="D41" s="44">
        <f>SUM(D42:D48)</f>
        <v>1105</v>
      </c>
      <c r="E41" s="45">
        <f>SUM(E42:E48)</f>
        <v>-126</v>
      </c>
      <c r="F41" s="38">
        <f t="shared" si="1"/>
        <v>-0.10235580828594638</v>
      </c>
      <c r="G41" s="46">
        <f t="shared" ref="G41:N41" si="13">SUM(G42:G48)</f>
        <v>6</v>
      </c>
      <c r="H41" s="47">
        <f t="shared" si="13"/>
        <v>-2</v>
      </c>
      <c r="I41" s="46">
        <f t="shared" si="13"/>
        <v>64</v>
      </c>
      <c r="J41" s="47">
        <f t="shared" si="13"/>
        <v>4</v>
      </c>
      <c r="K41" s="46">
        <f t="shared" si="13"/>
        <v>1035</v>
      </c>
      <c r="L41" s="47">
        <f t="shared" si="13"/>
        <v>-128</v>
      </c>
      <c r="M41" s="88">
        <f t="shared" si="13"/>
        <v>6</v>
      </c>
      <c r="N41" s="51">
        <f t="shared" si="13"/>
        <v>-2</v>
      </c>
      <c r="O41" s="38">
        <f t="shared" si="2"/>
        <v>-0.25</v>
      </c>
      <c r="P41" s="88">
        <f>SUM(P42:P48)</f>
        <v>642</v>
      </c>
      <c r="Q41" s="89">
        <f>SUM(Q42:Q48)</f>
        <v>-131</v>
      </c>
      <c r="R41" s="38">
        <f t="shared" si="3"/>
        <v>-0.16946959896507116</v>
      </c>
      <c r="S41" s="46">
        <f>SUM(S42:S48)</f>
        <v>52</v>
      </c>
      <c r="T41" s="47">
        <f>SUM(T42:T48)</f>
        <v>-1</v>
      </c>
      <c r="U41" s="46">
        <f>SUM(U42:U48)</f>
        <v>590</v>
      </c>
      <c r="V41" s="47">
        <f>SUM(V42:V48)</f>
        <v>-130</v>
      </c>
    </row>
    <row r="42" spans="1:22" ht="12" customHeight="1" x14ac:dyDescent="0.4">
      <c r="A42" s="52"/>
      <c r="B42" s="10"/>
      <c r="C42" s="53" t="s">
        <v>60</v>
      </c>
      <c r="D42" s="54">
        <f t="shared" ref="D42:E48" si="14">SUM(G42,I42,K42)</f>
        <v>402</v>
      </c>
      <c r="E42" s="55">
        <f t="shared" si="14"/>
        <v>5</v>
      </c>
      <c r="F42" s="42">
        <f t="shared" si="1"/>
        <v>1.2594458438287154E-2</v>
      </c>
      <c r="G42" s="56">
        <v>2</v>
      </c>
      <c r="H42" s="57">
        <v>-1</v>
      </c>
      <c r="I42" s="56">
        <v>21</v>
      </c>
      <c r="J42" s="57">
        <v>9</v>
      </c>
      <c r="K42" s="56">
        <v>379</v>
      </c>
      <c r="L42" s="57">
        <v>-3</v>
      </c>
      <c r="M42" s="58">
        <v>2</v>
      </c>
      <c r="N42" s="55">
        <v>-1</v>
      </c>
      <c r="O42" s="42">
        <f t="shared" si="2"/>
        <v>-0.33333333333333331</v>
      </c>
      <c r="P42" s="54">
        <f t="shared" ref="P42:Q48" si="15">SUM(S42,U42)</f>
        <v>210</v>
      </c>
      <c r="Q42" s="55">
        <f t="shared" si="15"/>
        <v>-14</v>
      </c>
      <c r="R42" s="42">
        <f t="shared" si="3"/>
        <v>-6.25E-2</v>
      </c>
      <c r="S42" s="56">
        <v>14</v>
      </c>
      <c r="T42" s="57">
        <v>4</v>
      </c>
      <c r="U42" s="56">
        <v>196</v>
      </c>
      <c r="V42" s="57">
        <v>-18</v>
      </c>
    </row>
    <row r="43" spans="1:22" ht="12" customHeight="1" x14ac:dyDescent="0.4">
      <c r="A43" s="52"/>
      <c r="B43" s="10" t="s">
        <v>61</v>
      </c>
      <c r="C43" s="59" t="s">
        <v>62</v>
      </c>
      <c r="D43" s="60">
        <f t="shared" si="14"/>
        <v>86</v>
      </c>
      <c r="E43" s="61">
        <f t="shared" si="14"/>
        <v>-12</v>
      </c>
      <c r="F43" s="62">
        <f t="shared" si="1"/>
        <v>-0.12244897959183673</v>
      </c>
      <c r="G43" s="63">
        <v>1</v>
      </c>
      <c r="H43" s="64">
        <v>1</v>
      </c>
      <c r="I43" s="63">
        <v>5</v>
      </c>
      <c r="J43" s="64">
        <v>-2</v>
      </c>
      <c r="K43" s="63">
        <v>80</v>
      </c>
      <c r="L43" s="64">
        <v>-11</v>
      </c>
      <c r="M43" s="65">
        <v>1</v>
      </c>
      <c r="N43" s="61">
        <v>1</v>
      </c>
      <c r="O43" s="62" t="str">
        <f t="shared" si="2"/>
        <v>-----</v>
      </c>
      <c r="P43" s="60">
        <f t="shared" si="15"/>
        <v>53</v>
      </c>
      <c r="Q43" s="61">
        <f t="shared" si="15"/>
        <v>0</v>
      </c>
      <c r="R43" s="62">
        <f t="shared" si="3"/>
        <v>0</v>
      </c>
      <c r="S43" s="63">
        <v>5</v>
      </c>
      <c r="T43" s="64">
        <v>-1</v>
      </c>
      <c r="U43" s="63">
        <v>48</v>
      </c>
      <c r="V43" s="64">
        <v>1</v>
      </c>
    </row>
    <row r="44" spans="1:22" ht="12" customHeight="1" x14ac:dyDescent="0.4">
      <c r="A44" s="52"/>
      <c r="B44" s="10" t="s">
        <v>63</v>
      </c>
      <c r="C44" s="59" t="s">
        <v>80</v>
      </c>
      <c r="D44" s="60">
        <f t="shared" si="14"/>
        <v>55</v>
      </c>
      <c r="E44" s="61">
        <f t="shared" si="14"/>
        <v>-14</v>
      </c>
      <c r="F44" s="62">
        <f t="shared" si="1"/>
        <v>-0.20289855072463769</v>
      </c>
      <c r="G44" s="63">
        <v>0</v>
      </c>
      <c r="H44" s="64">
        <v>0</v>
      </c>
      <c r="I44" s="63">
        <v>4</v>
      </c>
      <c r="J44" s="64">
        <v>-5</v>
      </c>
      <c r="K44" s="63">
        <v>51</v>
      </c>
      <c r="L44" s="64">
        <v>-9</v>
      </c>
      <c r="M44" s="65">
        <v>0</v>
      </c>
      <c r="N44" s="61">
        <v>0</v>
      </c>
      <c r="O44" s="62" t="str">
        <f t="shared" si="2"/>
        <v>-----</v>
      </c>
      <c r="P44" s="60">
        <f t="shared" si="15"/>
        <v>30</v>
      </c>
      <c r="Q44" s="61">
        <f t="shared" si="15"/>
        <v>-24</v>
      </c>
      <c r="R44" s="62">
        <f t="shared" si="3"/>
        <v>-0.44444444444444442</v>
      </c>
      <c r="S44" s="63">
        <v>3</v>
      </c>
      <c r="T44" s="64">
        <v>-4</v>
      </c>
      <c r="U44" s="63">
        <v>27</v>
      </c>
      <c r="V44" s="64">
        <v>-20</v>
      </c>
    </row>
    <row r="45" spans="1:22" ht="12" customHeight="1" x14ac:dyDescent="0.4">
      <c r="A45" s="52"/>
      <c r="B45" s="10" t="s">
        <v>29</v>
      </c>
      <c r="C45" s="59" t="s">
        <v>81</v>
      </c>
      <c r="D45" s="60">
        <f t="shared" si="14"/>
        <v>157</v>
      </c>
      <c r="E45" s="61">
        <f t="shared" si="14"/>
        <v>-24</v>
      </c>
      <c r="F45" s="62">
        <f t="shared" si="1"/>
        <v>-0.13259668508287292</v>
      </c>
      <c r="G45" s="63">
        <v>0</v>
      </c>
      <c r="H45" s="64">
        <v>-1</v>
      </c>
      <c r="I45" s="63">
        <v>6</v>
      </c>
      <c r="J45" s="64">
        <v>2</v>
      </c>
      <c r="K45" s="63">
        <v>151</v>
      </c>
      <c r="L45" s="64">
        <v>-25</v>
      </c>
      <c r="M45" s="65">
        <v>0</v>
      </c>
      <c r="N45" s="61">
        <v>-1</v>
      </c>
      <c r="O45" s="62">
        <f t="shared" si="2"/>
        <v>-1</v>
      </c>
      <c r="P45" s="60">
        <f t="shared" si="15"/>
        <v>92</v>
      </c>
      <c r="Q45" s="61">
        <f t="shared" si="15"/>
        <v>-31</v>
      </c>
      <c r="R45" s="62">
        <f t="shared" si="3"/>
        <v>-0.25203252032520324</v>
      </c>
      <c r="S45" s="63">
        <v>5</v>
      </c>
      <c r="T45" s="64">
        <v>1</v>
      </c>
      <c r="U45" s="63">
        <v>87</v>
      </c>
      <c r="V45" s="64">
        <v>-32</v>
      </c>
    </row>
    <row r="46" spans="1:22" ht="12" customHeight="1" x14ac:dyDescent="0.4">
      <c r="A46" s="52"/>
      <c r="B46" s="10" t="s">
        <v>32</v>
      </c>
      <c r="C46" s="59" t="s">
        <v>77</v>
      </c>
      <c r="D46" s="60">
        <f t="shared" si="14"/>
        <v>124</v>
      </c>
      <c r="E46" s="61">
        <f t="shared" si="14"/>
        <v>-20</v>
      </c>
      <c r="F46" s="62">
        <f t="shared" si="1"/>
        <v>-0.1388888888888889</v>
      </c>
      <c r="G46" s="63">
        <v>1</v>
      </c>
      <c r="H46" s="64">
        <v>-1</v>
      </c>
      <c r="I46" s="63">
        <v>3</v>
      </c>
      <c r="J46" s="64">
        <v>-5</v>
      </c>
      <c r="K46" s="63">
        <v>120</v>
      </c>
      <c r="L46" s="64">
        <v>-14</v>
      </c>
      <c r="M46" s="65">
        <v>1</v>
      </c>
      <c r="N46" s="61">
        <v>-1</v>
      </c>
      <c r="O46" s="62">
        <f t="shared" si="2"/>
        <v>-0.5</v>
      </c>
      <c r="P46" s="60">
        <f t="shared" si="15"/>
        <v>80</v>
      </c>
      <c r="Q46" s="61">
        <f t="shared" si="15"/>
        <v>-7</v>
      </c>
      <c r="R46" s="62">
        <f t="shared" si="3"/>
        <v>-8.0459770114942528E-2</v>
      </c>
      <c r="S46" s="63">
        <v>3</v>
      </c>
      <c r="T46" s="64">
        <v>-4</v>
      </c>
      <c r="U46" s="63">
        <v>77</v>
      </c>
      <c r="V46" s="64">
        <v>-3</v>
      </c>
    </row>
    <row r="47" spans="1:22" ht="12" customHeight="1" x14ac:dyDescent="0.4">
      <c r="A47" s="52"/>
      <c r="B47" s="10"/>
      <c r="C47" s="59" t="s">
        <v>67</v>
      </c>
      <c r="D47" s="60">
        <f t="shared" si="14"/>
        <v>131</v>
      </c>
      <c r="E47" s="61">
        <f t="shared" si="14"/>
        <v>-48</v>
      </c>
      <c r="F47" s="62">
        <f t="shared" si="1"/>
        <v>-0.26815642458100558</v>
      </c>
      <c r="G47" s="63">
        <v>0</v>
      </c>
      <c r="H47" s="64">
        <v>0</v>
      </c>
      <c r="I47" s="63">
        <v>8</v>
      </c>
      <c r="J47" s="64">
        <v>-1</v>
      </c>
      <c r="K47" s="63">
        <v>123</v>
      </c>
      <c r="L47" s="64">
        <v>-47</v>
      </c>
      <c r="M47" s="65">
        <v>0</v>
      </c>
      <c r="N47" s="61">
        <v>0</v>
      </c>
      <c r="O47" s="62" t="str">
        <f t="shared" si="2"/>
        <v>-----</v>
      </c>
      <c r="P47" s="60">
        <f t="shared" si="15"/>
        <v>95</v>
      </c>
      <c r="Q47" s="61">
        <f t="shared" si="15"/>
        <v>-32</v>
      </c>
      <c r="R47" s="62">
        <f t="shared" si="3"/>
        <v>-0.25196850393700787</v>
      </c>
      <c r="S47" s="63">
        <v>8</v>
      </c>
      <c r="T47" s="64">
        <v>-1</v>
      </c>
      <c r="U47" s="63">
        <v>87</v>
      </c>
      <c r="V47" s="64">
        <v>-31</v>
      </c>
    </row>
    <row r="48" spans="1:22" ht="12" customHeight="1" x14ac:dyDescent="0.4">
      <c r="A48" s="80"/>
      <c r="B48" s="66"/>
      <c r="C48" s="67" t="s">
        <v>68</v>
      </c>
      <c r="D48" s="68">
        <f t="shared" si="14"/>
        <v>150</v>
      </c>
      <c r="E48" s="69">
        <f t="shared" si="14"/>
        <v>-13</v>
      </c>
      <c r="F48" s="70">
        <f t="shared" si="1"/>
        <v>-7.9754601226993863E-2</v>
      </c>
      <c r="G48" s="71">
        <v>2</v>
      </c>
      <c r="H48" s="72">
        <v>0</v>
      </c>
      <c r="I48" s="71">
        <v>17</v>
      </c>
      <c r="J48" s="72">
        <v>6</v>
      </c>
      <c r="K48" s="71">
        <v>131</v>
      </c>
      <c r="L48" s="72">
        <v>-19</v>
      </c>
      <c r="M48" s="73">
        <v>2</v>
      </c>
      <c r="N48" s="69">
        <v>0</v>
      </c>
      <c r="O48" s="70">
        <f t="shared" si="2"/>
        <v>0</v>
      </c>
      <c r="P48" s="68">
        <f t="shared" si="15"/>
        <v>82</v>
      </c>
      <c r="Q48" s="69">
        <f t="shared" si="15"/>
        <v>-23</v>
      </c>
      <c r="R48" s="70">
        <f t="shared" si="3"/>
        <v>-0.21904761904761905</v>
      </c>
      <c r="S48" s="71">
        <v>14</v>
      </c>
      <c r="T48" s="72">
        <v>4</v>
      </c>
      <c r="U48" s="71">
        <v>68</v>
      </c>
      <c r="V48" s="72">
        <v>-27</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82</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X16" sqref="X16"/>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78</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636</v>
      </c>
      <c r="E5" s="29">
        <f>SUM(E9,E10,E25,E36,E41)</f>
        <v>3</v>
      </c>
      <c r="F5" s="30">
        <f>IF(D5-E5&gt;0,E5/(D5-E5),"-----")</f>
        <v>4.7393364928909956E-3</v>
      </c>
      <c r="G5" s="31">
        <f t="shared" ref="G5:N5" si="0">SUM(G9,G10,G25,G36,G41)</f>
        <v>5</v>
      </c>
      <c r="H5" s="32">
        <f t="shared" si="0"/>
        <v>-1</v>
      </c>
      <c r="I5" s="31">
        <f t="shared" si="0"/>
        <v>31</v>
      </c>
      <c r="J5" s="32">
        <f t="shared" si="0"/>
        <v>6</v>
      </c>
      <c r="K5" s="31">
        <f t="shared" si="0"/>
        <v>600</v>
      </c>
      <c r="L5" s="32">
        <f t="shared" si="0"/>
        <v>-2</v>
      </c>
      <c r="M5" s="33">
        <f t="shared" si="0"/>
        <v>5</v>
      </c>
      <c r="N5" s="29">
        <f t="shared" si="0"/>
        <v>-3</v>
      </c>
      <c r="O5" s="30">
        <f>IF(M5-N5&gt;0,N5/(M5-N5),"-----")</f>
        <v>-0.375</v>
      </c>
      <c r="P5" s="33">
        <f>SUM(P9,P10,P25,P36,P41)</f>
        <v>341</v>
      </c>
      <c r="Q5" s="29">
        <f>SUM(Q9,Q10,Q25,Q36,Q41)</f>
        <v>-6</v>
      </c>
      <c r="R5" s="30">
        <f>IF(P5-Q5&gt;0,Q5/(P5-Q5),"-----")</f>
        <v>-1.7291066282420751E-2</v>
      </c>
      <c r="S5" s="31">
        <f>SUM(S9,S10,S25,S36,S41)</f>
        <v>22</v>
      </c>
      <c r="T5" s="32">
        <f>SUM(T9,T10,T25,T36,T41)</f>
        <v>1</v>
      </c>
      <c r="U5" s="31">
        <f>SUM(U9,U10,U25,U36,U41)</f>
        <v>319</v>
      </c>
      <c r="V5" s="32">
        <f>SUM(V9,V10,V25,V36,V41)</f>
        <v>-7</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7</v>
      </c>
      <c r="E9" s="37">
        <f>SUM(H9,J9,L9)</f>
        <v>2</v>
      </c>
      <c r="F9" s="38">
        <f t="shared" ref="F9:F48" si="1">IF(D9-E9&gt;0,E9/(D9-E9),"-----")</f>
        <v>0.4</v>
      </c>
      <c r="G9" s="39">
        <v>0</v>
      </c>
      <c r="H9" s="40">
        <v>0</v>
      </c>
      <c r="I9" s="39">
        <v>0</v>
      </c>
      <c r="J9" s="40">
        <v>0</v>
      </c>
      <c r="K9" s="39">
        <v>7</v>
      </c>
      <c r="L9" s="40">
        <v>2</v>
      </c>
      <c r="M9" s="41">
        <v>0</v>
      </c>
      <c r="N9" s="37">
        <v>0</v>
      </c>
      <c r="O9" s="42" t="str">
        <f t="shared" ref="O9:O48" si="2">IF(M9-N9&gt;0,N9/(M9-N9),"-----")</f>
        <v>-----</v>
      </c>
      <c r="P9" s="41">
        <f>SUM(S9,U9)</f>
        <v>8</v>
      </c>
      <c r="Q9" s="37">
        <f>SUM(T9,V9)</f>
        <v>5</v>
      </c>
      <c r="R9" s="38">
        <f t="shared" ref="R9:R48" si="3">IF(P9-Q9&gt;0,Q9/(P9-Q9),"-----")</f>
        <v>1.6666666666666667</v>
      </c>
      <c r="S9" s="39">
        <v>0</v>
      </c>
      <c r="T9" s="40">
        <v>0</v>
      </c>
      <c r="U9" s="39">
        <v>8</v>
      </c>
      <c r="V9" s="40">
        <v>5</v>
      </c>
    </row>
    <row r="10" spans="1:22" ht="12" customHeight="1" x14ac:dyDescent="0.4">
      <c r="A10" s="43"/>
      <c r="B10" s="10"/>
      <c r="C10" s="12" t="s">
        <v>18</v>
      </c>
      <c r="D10" s="44">
        <f>SUM(D11:D24)</f>
        <v>280</v>
      </c>
      <c r="E10" s="45">
        <f>SUM(E11:E24)</f>
        <v>4</v>
      </c>
      <c r="F10" s="38">
        <f t="shared" si="1"/>
        <v>1.4492753623188406E-2</v>
      </c>
      <c r="G10" s="46">
        <f t="shared" ref="G10:N10" si="4">SUM(G11:G24)</f>
        <v>1</v>
      </c>
      <c r="H10" s="47">
        <f t="shared" si="4"/>
        <v>-1</v>
      </c>
      <c r="I10" s="46">
        <f t="shared" si="4"/>
        <v>9</v>
      </c>
      <c r="J10" s="47">
        <f t="shared" si="4"/>
        <v>-5</v>
      </c>
      <c r="K10" s="46">
        <f t="shared" si="4"/>
        <v>270</v>
      </c>
      <c r="L10" s="47">
        <f t="shared" si="4"/>
        <v>10</v>
      </c>
      <c r="M10" s="48">
        <f t="shared" si="4"/>
        <v>1</v>
      </c>
      <c r="N10" s="49">
        <f t="shared" si="4"/>
        <v>-3</v>
      </c>
      <c r="O10" s="50">
        <f t="shared" si="2"/>
        <v>-0.75</v>
      </c>
      <c r="P10" s="48">
        <f>SUM(P11:P24)</f>
        <v>131</v>
      </c>
      <c r="Q10" s="51">
        <f>SUM(Q11:Q24)</f>
        <v>-16</v>
      </c>
      <c r="R10" s="38">
        <f t="shared" si="3"/>
        <v>-0.10884353741496598</v>
      </c>
      <c r="S10" s="46">
        <f>SUM(S11:S24)</f>
        <v>5</v>
      </c>
      <c r="T10" s="47">
        <f>SUM(T11:T24)</f>
        <v>-5</v>
      </c>
      <c r="U10" s="46">
        <f>SUM(U11:U24)</f>
        <v>126</v>
      </c>
      <c r="V10" s="47">
        <f>SUM(V11:V24)</f>
        <v>-11</v>
      </c>
    </row>
    <row r="11" spans="1:22" ht="12" customHeight="1" x14ac:dyDescent="0.4">
      <c r="A11" s="52"/>
      <c r="B11" s="10"/>
      <c r="C11" s="53" t="s">
        <v>83</v>
      </c>
      <c r="D11" s="54">
        <f t="shared" ref="D11:E24" si="5">SUM(G11,I11,K11)</f>
        <v>24</v>
      </c>
      <c r="E11" s="55">
        <f t="shared" si="5"/>
        <v>-4</v>
      </c>
      <c r="F11" s="42">
        <f t="shared" si="1"/>
        <v>-0.14285714285714285</v>
      </c>
      <c r="G11" s="56">
        <v>0</v>
      </c>
      <c r="H11" s="57">
        <v>0</v>
      </c>
      <c r="I11" s="56">
        <v>0</v>
      </c>
      <c r="J11" s="57">
        <v>-2</v>
      </c>
      <c r="K11" s="56">
        <v>24</v>
      </c>
      <c r="L11" s="57">
        <v>-2</v>
      </c>
      <c r="M11" s="58">
        <v>0</v>
      </c>
      <c r="N11" s="55">
        <v>0</v>
      </c>
      <c r="O11" s="42" t="str">
        <f t="shared" si="2"/>
        <v>-----</v>
      </c>
      <c r="P11" s="54">
        <f t="shared" ref="P11:Q24" si="6">SUM(S11,U11)</f>
        <v>8</v>
      </c>
      <c r="Q11" s="55">
        <f t="shared" si="6"/>
        <v>1</v>
      </c>
      <c r="R11" s="42">
        <f t="shared" si="3"/>
        <v>0.14285714285714285</v>
      </c>
      <c r="S11" s="56">
        <v>0</v>
      </c>
      <c r="T11" s="57">
        <v>-2</v>
      </c>
      <c r="U11" s="56">
        <v>8</v>
      </c>
      <c r="V11" s="57">
        <v>3</v>
      </c>
    </row>
    <row r="12" spans="1:22" ht="12" customHeight="1" x14ac:dyDescent="0.4">
      <c r="A12" s="52"/>
      <c r="B12" s="10"/>
      <c r="C12" s="59" t="s">
        <v>20</v>
      </c>
      <c r="D12" s="60">
        <f t="shared" si="5"/>
        <v>20</v>
      </c>
      <c r="E12" s="61">
        <f t="shared" si="5"/>
        <v>-13</v>
      </c>
      <c r="F12" s="62">
        <f t="shared" si="1"/>
        <v>-0.39393939393939392</v>
      </c>
      <c r="G12" s="63">
        <v>0</v>
      </c>
      <c r="H12" s="64">
        <v>0</v>
      </c>
      <c r="I12" s="63">
        <v>0</v>
      </c>
      <c r="J12" s="64">
        <v>-3</v>
      </c>
      <c r="K12" s="63">
        <v>20</v>
      </c>
      <c r="L12" s="64">
        <v>-10</v>
      </c>
      <c r="M12" s="65">
        <v>0</v>
      </c>
      <c r="N12" s="61">
        <v>0</v>
      </c>
      <c r="O12" s="62" t="str">
        <f t="shared" si="2"/>
        <v>-----</v>
      </c>
      <c r="P12" s="60">
        <f t="shared" si="6"/>
        <v>7</v>
      </c>
      <c r="Q12" s="61">
        <f t="shared" si="6"/>
        <v>-11</v>
      </c>
      <c r="R12" s="62">
        <f t="shared" si="3"/>
        <v>-0.61111111111111116</v>
      </c>
      <c r="S12" s="63">
        <v>0</v>
      </c>
      <c r="T12" s="64">
        <v>-1</v>
      </c>
      <c r="U12" s="63">
        <v>7</v>
      </c>
      <c r="V12" s="64">
        <v>-10</v>
      </c>
    </row>
    <row r="13" spans="1:22" ht="12" customHeight="1" x14ac:dyDescent="0.4">
      <c r="A13" s="52"/>
      <c r="B13" s="10"/>
      <c r="C13" s="59" t="s">
        <v>21</v>
      </c>
      <c r="D13" s="60">
        <f t="shared" si="5"/>
        <v>19</v>
      </c>
      <c r="E13" s="61">
        <f t="shared" si="5"/>
        <v>-4</v>
      </c>
      <c r="F13" s="62">
        <f t="shared" si="1"/>
        <v>-0.17391304347826086</v>
      </c>
      <c r="G13" s="63">
        <v>0</v>
      </c>
      <c r="H13" s="64">
        <v>0</v>
      </c>
      <c r="I13" s="63">
        <v>1</v>
      </c>
      <c r="J13" s="64">
        <v>0</v>
      </c>
      <c r="K13" s="63">
        <v>18</v>
      </c>
      <c r="L13" s="64">
        <v>-4</v>
      </c>
      <c r="M13" s="65">
        <v>0</v>
      </c>
      <c r="N13" s="61">
        <v>0</v>
      </c>
      <c r="O13" s="62" t="str">
        <f t="shared" si="2"/>
        <v>-----</v>
      </c>
      <c r="P13" s="60">
        <f t="shared" si="6"/>
        <v>6</v>
      </c>
      <c r="Q13" s="61">
        <f t="shared" si="6"/>
        <v>-10</v>
      </c>
      <c r="R13" s="62">
        <f t="shared" si="3"/>
        <v>-0.625</v>
      </c>
      <c r="S13" s="63">
        <v>0</v>
      </c>
      <c r="T13" s="64">
        <v>-1</v>
      </c>
      <c r="U13" s="63">
        <v>6</v>
      </c>
      <c r="V13" s="64">
        <v>-9</v>
      </c>
    </row>
    <row r="14" spans="1:22" ht="12" customHeight="1" x14ac:dyDescent="0.4">
      <c r="A14" s="52"/>
      <c r="B14" s="10" t="s">
        <v>22</v>
      </c>
      <c r="C14" s="59" t="s">
        <v>23</v>
      </c>
      <c r="D14" s="60">
        <f t="shared" si="5"/>
        <v>24</v>
      </c>
      <c r="E14" s="61">
        <f t="shared" si="5"/>
        <v>3</v>
      </c>
      <c r="F14" s="62">
        <f t="shared" si="1"/>
        <v>0.14285714285714285</v>
      </c>
      <c r="G14" s="63">
        <v>0</v>
      </c>
      <c r="H14" s="64">
        <v>0</v>
      </c>
      <c r="I14" s="63">
        <v>1</v>
      </c>
      <c r="J14" s="64">
        <v>0</v>
      </c>
      <c r="K14" s="63">
        <v>23</v>
      </c>
      <c r="L14" s="64">
        <v>3</v>
      </c>
      <c r="M14" s="65">
        <v>0</v>
      </c>
      <c r="N14" s="61">
        <v>0</v>
      </c>
      <c r="O14" s="62" t="str">
        <f t="shared" si="2"/>
        <v>-----</v>
      </c>
      <c r="P14" s="60">
        <f t="shared" si="6"/>
        <v>12</v>
      </c>
      <c r="Q14" s="61">
        <f t="shared" si="6"/>
        <v>3</v>
      </c>
      <c r="R14" s="62">
        <f t="shared" si="3"/>
        <v>0.33333333333333331</v>
      </c>
      <c r="S14" s="63">
        <v>1</v>
      </c>
      <c r="T14" s="64">
        <v>0</v>
      </c>
      <c r="U14" s="63">
        <v>11</v>
      </c>
      <c r="V14" s="64">
        <v>3</v>
      </c>
    </row>
    <row r="15" spans="1:22" ht="12" customHeight="1" x14ac:dyDescent="0.4">
      <c r="A15" s="52"/>
      <c r="B15" s="10"/>
      <c r="C15" s="59" t="s">
        <v>24</v>
      </c>
      <c r="D15" s="60">
        <f t="shared" si="5"/>
        <v>32</v>
      </c>
      <c r="E15" s="61">
        <f t="shared" si="5"/>
        <v>7</v>
      </c>
      <c r="F15" s="62">
        <f t="shared" si="1"/>
        <v>0.28000000000000003</v>
      </c>
      <c r="G15" s="63">
        <v>0</v>
      </c>
      <c r="H15" s="64">
        <v>0</v>
      </c>
      <c r="I15" s="63">
        <v>2</v>
      </c>
      <c r="J15" s="64">
        <v>1</v>
      </c>
      <c r="K15" s="63">
        <v>30</v>
      </c>
      <c r="L15" s="64">
        <v>6</v>
      </c>
      <c r="M15" s="65">
        <v>0</v>
      </c>
      <c r="N15" s="61">
        <v>-1</v>
      </c>
      <c r="O15" s="62">
        <f t="shared" si="2"/>
        <v>-1</v>
      </c>
      <c r="P15" s="60">
        <f t="shared" si="6"/>
        <v>18</v>
      </c>
      <c r="Q15" s="61">
        <f t="shared" si="6"/>
        <v>5</v>
      </c>
      <c r="R15" s="62">
        <f t="shared" si="3"/>
        <v>0.38461538461538464</v>
      </c>
      <c r="S15" s="63">
        <v>0</v>
      </c>
      <c r="T15" s="64">
        <v>-1</v>
      </c>
      <c r="U15" s="63">
        <v>18</v>
      </c>
      <c r="V15" s="64">
        <v>6</v>
      </c>
    </row>
    <row r="16" spans="1:22" ht="12" customHeight="1" x14ac:dyDescent="0.4">
      <c r="A16" s="52" t="s">
        <v>25</v>
      </c>
      <c r="B16" s="10" t="s">
        <v>26</v>
      </c>
      <c r="C16" s="59" t="s">
        <v>84</v>
      </c>
      <c r="D16" s="60">
        <f t="shared" si="5"/>
        <v>26</v>
      </c>
      <c r="E16" s="61">
        <f t="shared" si="5"/>
        <v>9</v>
      </c>
      <c r="F16" s="62">
        <f t="shared" si="1"/>
        <v>0.52941176470588236</v>
      </c>
      <c r="G16" s="63">
        <v>0</v>
      </c>
      <c r="H16" s="64">
        <v>0</v>
      </c>
      <c r="I16" s="63">
        <v>0</v>
      </c>
      <c r="J16" s="64">
        <v>0</v>
      </c>
      <c r="K16" s="63">
        <v>26</v>
      </c>
      <c r="L16" s="64">
        <v>9</v>
      </c>
      <c r="M16" s="65">
        <v>0</v>
      </c>
      <c r="N16" s="61">
        <v>0</v>
      </c>
      <c r="O16" s="62" t="str">
        <f t="shared" si="2"/>
        <v>-----</v>
      </c>
      <c r="P16" s="60">
        <f t="shared" si="6"/>
        <v>11</v>
      </c>
      <c r="Q16" s="61">
        <f t="shared" si="6"/>
        <v>1</v>
      </c>
      <c r="R16" s="62">
        <f t="shared" si="3"/>
        <v>0.1</v>
      </c>
      <c r="S16" s="63">
        <v>0</v>
      </c>
      <c r="T16" s="64">
        <v>0</v>
      </c>
      <c r="U16" s="63">
        <v>11</v>
      </c>
      <c r="V16" s="64">
        <v>1</v>
      </c>
    </row>
    <row r="17" spans="1:22" ht="12" customHeight="1" x14ac:dyDescent="0.4">
      <c r="A17" s="52"/>
      <c r="B17" s="10"/>
      <c r="C17" s="59" t="s">
        <v>85</v>
      </c>
      <c r="D17" s="60">
        <f t="shared" si="5"/>
        <v>44</v>
      </c>
      <c r="E17" s="61">
        <f t="shared" si="5"/>
        <v>8</v>
      </c>
      <c r="F17" s="62">
        <f t="shared" si="1"/>
        <v>0.22222222222222221</v>
      </c>
      <c r="G17" s="63">
        <v>0</v>
      </c>
      <c r="H17" s="64">
        <v>-1</v>
      </c>
      <c r="I17" s="63">
        <v>1</v>
      </c>
      <c r="J17" s="64">
        <v>0</v>
      </c>
      <c r="K17" s="63">
        <v>43</v>
      </c>
      <c r="L17" s="64">
        <v>9</v>
      </c>
      <c r="M17" s="65">
        <v>0</v>
      </c>
      <c r="N17" s="61">
        <v>-1</v>
      </c>
      <c r="O17" s="62">
        <f t="shared" si="2"/>
        <v>-1</v>
      </c>
      <c r="P17" s="60">
        <f t="shared" si="6"/>
        <v>21</v>
      </c>
      <c r="Q17" s="61">
        <f t="shared" si="6"/>
        <v>2</v>
      </c>
      <c r="R17" s="62">
        <f t="shared" si="3"/>
        <v>0.10526315789473684</v>
      </c>
      <c r="S17" s="63">
        <v>1</v>
      </c>
      <c r="T17" s="64">
        <v>0</v>
      </c>
      <c r="U17" s="63">
        <v>20</v>
      </c>
      <c r="V17" s="64">
        <v>2</v>
      </c>
    </row>
    <row r="18" spans="1:22" ht="12" customHeight="1" x14ac:dyDescent="0.4">
      <c r="A18" s="52"/>
      <c r="B18" s="10" t="s">
        <v>29</v>
      </c>
      <c r="C18" s="59" t="s">
        <v>30</v>
      </c>
      <c r="D18" s="60">
        <f>SUM(G18,I18,K18)</f>
        <v>35</v>
      </c>
      <c r="E18" s="61">
        <f>SUM(H18,J18,L18)</f>
        <v>3</v>
      </c>
      <c r="F18" s="62">
        <f>IF(D18-E18&gt;0,E18/(D18-E18),"-----")</f>
        <v>9.375E-2</v>
      </c>
      <c r="G18" s="63">
        <v>0</v>
      </c>
      <c r="H18" s="64">
        <v>0</v>
      </c>
      <c r="I18" s="63">
        <v>1</v>
      </c>
      <c r="J18" s="64">
        <v>-3</v>
      </c>
      <c r="K18" s="63">
        <v>34</v>
      </c>
      <c r="L18" s="64">
        <v>6</v>
      </c>
      <c r="M18" s="65">
        <v>0</v>
      </c>
      <c r="N18" s="61">
        <v>-1</v>
      </c>
      <c r="O18" s="62">
        <f>IF(M18-N18&gt;0,N18/(M18-N18),"-----")</f>
        <v>-1</v>
      </c>
      <c r="P18" s="60">
        <f>SUM(S18,U18)</f>
        <v>15</v>
      </c>
      <c r="Q18" s="61">
        <f>SUM(T18,V18)</f>
        <v>-1</v>
      </c>
      <c r="R18" s="62">
        <f>IF(P18-Q18&gt;0,Q18/(P18-Q18),"-----")</f>
        <v>-6.25E-2</v>
      </c>
      <c r="S18" s="63">
        <v>1</v>
      </c>
      <c r="T18" s="64">
        <v>-1</v>
      </c>
      <c r="U18" s="63">
        <v>14</v>
      </c>
      <c r="V18" s="64">
        <v>0</v>
      </c>
    </row>
    <row r="19" spans="1:22" ht="12" customHeight="1" x14ac:dyDescent="0.4">
      <c r="A19" s="52"/>
      <c r="B19" s="10"/>
      <c r="C19" s="59" t="s">
        <v>31</v>
      </c>
      <c r="D19" s="60">
        <f t="shared" si="5"/>
        <v>16</v>
      </c>
      <c r="E19" s="61">
        <f t="shared" si="5"/>
        <v>-8</v>
      </c>
      <c r="F19" s="62">
        <f t="shared" si="1"/>
        <v>-0.33333333333333331</v>
      </c>
      <c r="G19" s="63">
        <v>0</v>
      </c>
      <c r="H19" s="64">
        <v>0</v>
      </c>
      <c r="I19" s="63">
        <v>2</v>
      </c>
      <c r="J19" s="64">
        <v>2</v>
      </c>
      <c r="K19" s="63">
        <v>14</v>
      </c>
      <c r="L19" s="64">
        <v>-10</v>
      </c>
      <c r="M19" s="65">
        <v>0</v>
      </c>
      <c r="N19" s="61">
        <v>0</v>
      </c>
      <c r="O19" s="62" t="str">
        <f t="shared" si="2"/>
        <v>-----</v>
      </c>
      <c r="P19" s="60">
        <f t="shared" si="6"/>
        <v>10</v>
      </c>
      <c r="Q19" s="61">
        <f t="shared" si="6"/>
        <v>-4</v>
      </c>
      <c r="R19" s="62">
        <f t="shared" si="3"/>
        <v>-0.2857142857142857</v>
      </c>
      <c r="S19" s="63">
        <v>1</v>
      </c>
      <c r="T19" s="64">
        <v>1</v>
      </c>
      <c r="U19" s="63">
        <v>9</v>
      </c>
      <c r="V19" s="64">
        <v>-5</v>
      </c>
    </row>
    <row r="20" spans="1:22" ht="12" customHeight="1" x14ac:dyDescent="0.4">
      <c r="A20" s="52"/>
      <c r="B20" s="10" t="s">
        <v>32</v>
      </c>
      <c r="C20" s="59" t="s">
        <v>33</v>
      </c>
      <c r="D20" s="60">
        <f t="shared" si="5"/>
        <v>16</v>
      </c>
      <c r="E20" s="61">
        <f t="shared" si="5"/>
        <v>8</v>
      </c>
      <c r="F20" s="62">
        <f t="shared" si="1"/>
        <v>1</v>
      </c>
      <c r="G20" s="63">
        <v>0</v>
      </c>
      <c r="H20" s="64">
        <v>0</v>
      </c>
      <c r="I20" s="63">
        <v>0</v>
      </c>
      <c r="J20" s="64">
        <v>0</v>
      </c>
      <c r="K20" s="63">
        <v>16</v>
      </c>
      <c r="L20" s="64">
        <v>8</v>
      </c>
      <c r="M20" s="65">
        <v>0</v>
      </c>
      <c r="N20" s="61">
        <v>0</v>
      </c>
      <c r="O20" s="62" t="str">
        <f t="shared" si="2"/>
        <v>-----</v>
      </c>
      <c r="P20" s="60">
        <f t="shared" si="6"/>
        <v>11</v>
      </c>
      <c r="Q20" s="61">
        <f t="shared" si="6"/>
        <v>6</v>
      </c>
      <c r="R20" s="62">
        <f t="shared" si="3"/>
        <v>1.2</v>
      </c>
      <c r="S20" s="63">
        <v>0</v>
      </c>
      <c r="T20" s="64">
        <v>0</v>
      </c>
      <c r="U20" s="63">
        <v>11</v>
      </c>
      <c r="V20" s="64">
        <v>6</v>
      </c>
    </row>
    <row r="21" spans="1:22" ht="12" customHeight="1" x14ac:dyDescent="0.4">
      <c r="A21" s="52"/>
      <c r="B21" s="10"/>
      <c r="C21" s="59" t="s">
        <v>34</v>
      </c>
      <c r="D21" s="60">
        <f t="shared" si="5"/>
        <v>15</v>
      </c>
      <c r="E21" s="61">
        <f t="shared" si="5"/>
        <v>0</v>
      </c>
      <c r="F21" s="62">
        <f t="shared" si="1"/>
        <v>0</v>
      </c>
      <c r="G21" s="63">
        <v>1</v>
      </c>
      <c r="H21" s="64">
        <v>0</v>
      </c>
      <c r="I21" s="63">
        <v>0</v>
      </c>
      <c r="J21" s="64">
        <v>-1</v>
      </c>
      <c r="K21" s="63">
        <v>14</v>
      </c>
      <c r="L21" s="64">
        <v>1</v>
      </c>
      <c r="M21" s="65">
        <v>1</v>
      </c>
      <c r="N21" s="61">
        <v>0</v>
      </c>
      <c r="O21" s="62">
        <f t="shared" si="2"/>
        <v>0</v>
      </c>
      <c r="P21" s="60">
        <f t="shared" si="6"/>
        <v>7</v>
      </c>
      <c r="Q21" s="61">
        <f t="shared" si="6"/>
        <v>-6</v>
      </c>
      <c r="R21" s="62">
        <f t="shared" si="3"/>
        <v>-0.46153846153846156</v>
      </c>
      <c r="S21" s="63">
        <v>0</v>
      </c>
      <c r="T21" s="64">
        <v>-1</v>
      </c>
      <c r="U21" s="63">
        <v>7</v>
      </c>
      <c r="V21" s="64">
        <v>-5</v>
      </c>
    </row>
    <row r="22" spans="1:22" ht="12" customHeight="1" x14ac:dyDescent="0.4">
      <c r="A22" s="52"/>
      <c r="B22" s="10"/>
      <c r="C22" s="59" t="s">
        <v>35</v>
      </c>
      <c r="D22" s="60">
        <f t="shared" si="5"/>
        <v>9</v>
      </c>
      <c r="E22" s="61">
        <f t="shared" si="5"/>
        <v>-4</v>
      </c>
      <c r="F22" s="62">
        <f t="shared" si="1"/>
        <v>-0.30769230769230771</v>
      </c>
      <c r="G22" s="63">
        <v>0</v>
      </c>
      <c r="H22" s="64">
        <v>0</v>
      </c>
      <c r="I22" s="63">
        <v>1</v>
      </c>
      <c r="J22" s="64">
        <v>1</v>
      </c>
      <c r="K22" s="63">
        <v>8</v>
      </c>
      <c r="L22" s="64">
        <v>-5</v>
      </c>
      <c r="M22" s="65">
        <v>0</v>
      </c>
      <c r="N22" s="61">
        <v>0</v>
      </c>
      <c r="O22" s="62" t="str">
        <f t="shared" si="2"/>
        <v>-----</v>
      </c>
      <c r="P22" s="60">
        <f t="shared" si="6"/>
        <v>5</v>
      </c>
      <c r="Q22" s="61">
        <f t="shared" si="6"/>
        <v>-2</v>
      </c>
      <c r="R22" s="62">
        <f t="shared" si="3"/>
        <v>-0.2857142857142857</v>
      </c>
      <c r="S22" s="63">
        <v>1</v>
      </c>
      <c r="T22" s="64">
        <v>1</v>
      </c>
      <c r="U22" s="63">
        <v>4</v>
      </c>
      <c r="V22" s="64">
        <v>-3</v>
      </c>
    </row>
    <row r="23" spans="1:22" ht="12" customHeight="1" x14ac:dyDescent="0.4">
      <c r="A23" s="52"/>
      <c r="B23" s="10"/>
      <c r="C23" s="59" t="s">
        <v>36</v>
      </c>
      <c r="D23" s="60">
        <f t="shared" si="5"/>
        <v>0</v>
      </c>
      <c r="E23" s="61">
        <f t="shared" si="5"/>
        <v>-1</v>
      </c>
      <c r="F23" s="62">
        <f t="shared" si="1"/>
        <v>-1</v>
      </c>
      <c r="G23" s="63">
        <v>0</v>
      </c>
      <c r="H23" s="64">
        <v>0</v>
      </c>
      <c r="I23" s="63">
        <v>0</v>
      </c>
      <c r="J23" s="64">
        <v>0</v>
      </c>
      <c r="K23" s="63">
        <v>0</v>
      </c>
      <c r="L23" s="64">
        <v>-1</v>
      </c>
      <c r="M23" s="65">
        <v>0</v>
      </c>
      <c r="N23" s="61">
        <v>0</v>
      </c>
      <c r="O23" s="62" t="str">
        <f t="shared" si="2"/>
        <v>-----</v>
      </c>
      <c r="P23" s="60">
        <f t="shared" si="6"/>
        <v>0</v>
      </c>
      <c r="Q23" s="61">
        <f t="shared" si="6"/>
        <v>0</v>
      </c>
      <c r="R23" s="62" t="str">
        <f t="shared" si="3"/>
        <v>-----</v>
      </c>
      <c r="S23" s="63">
        <v>0</v>
      </c>
      <c r="T23" s="64">
        <v>0</v>
      </c>
      <c r="U23" s="63">
        <v>0</v>
      </c>
      <c r="V23" s="64">
        <v>0</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188</v>
      </c>
      <c r="E25" s="45">
        <f>SUM(E26:E35)</f>
        <v>8</v>
      </c>
      <c r="F25" s="38">
        <f t="shared" si="1"/>
        <v>4.4444444444444446E-2</v>
      </c>
      <c r="G25" s="46">
        <f t="shared" ref="G25:N25" si="7">SUM(G26:G35)</f>
        <v>4</v>
      </c>
      <c r="H25" s="47">
        <f t="shared" si="7"/>
        <v>2</v>
      </c>
      <c r="I25" s="46">
        <f t="shared" si="7"/>
        <v>15</v>
      </c>
      <c r="J25" s="47">
        <f t="shared" si="7"/>
        <v>10</v>
      </c>
      <c r="K25" s="46">
        <f t="shared" si="7"/>
        <v>169</v>
      </c>
      <c r="L25" s="47">
        <f t="shared" si="7"/>
        <v>-4</v>
      </c>
      <c r="M25" s="74">
        <f t="shared" si="7"/>
        <v>4</v>
      </c>
      <c r="N25" s="37">
        <f t="shared" si="7"/>
        <v>2</v>
      </c>
      <c r="O25" s="38">
        <f t="shared" si="2"/>
        <v>1</v>
      </c>
      <c r="P25" s="74">
        <f>SUM(P26:P35)</f>
        <v>112</v>
      </c>
      <c r="Q25" s="45">
        <f>SUM(Q26:Q35)</f>
        <v>18</v>
      </c>
      <c r="R25" s="38">
        <f t="shared" si="3"/>
        <v>0.19148936170212766</v>
      </c>
      <c r="S25" s="46">
        <f>SUM(S26:S35)</f>
        <v>12</v>
      </c>
      <c r="T25" s="47">
        <f>SUM(T26:T35)</f>
        <v>7</v>
      </c>
      <c r="U25" s="46">
        <f>SUM(U26:U35)</f>
        <v>100</v>
      </c>
      <c r="V25" s="47">
        <f>SUM(V26:V35)</f>
        <v>11</v>
      </c>
    </row>
    <row r="26" spans="1:22" ht="12" customHeight="1" x14ac:dyDescent="0.4">
      <c r="A26" s="52"/>
      <c r="B26" s="10" t="s">
        <v>38</v>
      </c>
      <c r="C26" s="53" t="s">
        <v>39</v>
      </c>
      <c r="D26" s="54">
        <f t="shared" ref="D26:E35" si="8">SUM(G26,I26,K26)</f>
        <v>44</v>
      </c>
      <c r="E26" s="55">
        <f t="shared" si="8"/>
        <v>13</v>
      </c>
      <c r="F26" s="42">
        <f t="shared" si="1"/>
        <v>0.41935483870967744</v>
      </c>
      <c r="G26" s="56">
        <v>0</v>
      </c>
      <c r="H26" s="57">
        <v>0</v>
      </c>
      <c r="I26" s="56">
        <v>5</v>
      </c>
      <c r="J26" s="57">
        <v>1</v>
      </c>
      <c r="K26" s="56">
        <v>39</v>
      </c>
      <c r="L26" s="57">
        <v>12</v>
      </c>
      <c r="M26" s="58">
        <v>0</v>
      </c>
      <c r="N26" s="55">
        <v>0</v>
      </c>
      <c r="O26" s="42" t="str">
        <f t="shared" si="2"/>
        <v>-----</v>
      </c>
      <c r="P26" s="54">
        <f t="shared" ref="P26:Q35" si="9">SUM(S26,U26)</f>
        <v>23</v>
      </c>
      <c r="Q26" s="55">
        <f t="shared" si="9"/>
        <v>6</v>
      </c>
      <c r="R26" s="42">
        <f t="shared" si="3"/>
        <v>0.35294117647058826</v>
      </c>
      <c r="S26" s="56">
        <v>4</v>
      </c>
      <c r="T26" s="57">
        <v>1</v>
      </c>
      <c r="U26" s="56">
        <v>19</v>
      </c>
      <c r="V26" s="57">
        <v>5</v>
      </c>
    </row>
    <row r="27" spans="1:22" ht="12" customHeight="1" x14ac:dyDescent="0.4">
      <c r="A27" s="52"/>
      <c r="B27" s="10"/>
      <c r="C27" s="59" t="s">
        <v>40</v>
      </c>
      <c r="D27" s="60">
        <f t="shared" si="8"/>
        <v>30</v>
      </c>
      <c r="E27" s="61">
        <f t="shared" si="8"/>
        <v>12</v>
      </c>
      <c r="F27" s="62">
        <f t="shared" si="1"/>
        <v>0.66666666666666663</v>
      </c>
      <c r="G27" s="63">
        <v>1</v>
      </c>
      <c r="H27" s="64">
        <v>1</v>
      </c>
      <c r="I27" s="63">
        <v>1</v>
      </c>
      <c r="J27" s="64">
        <v>0</v>
      </c>
      <c r="K27" s="63">
        <v>28</v>
      </c>
      <c r="L27" s="64">
        <v>11</v>
      </c>
      <c r="M27" s="65">
        <v>1</v>
      </c>
      <c r="N27" s="61">
        <v>1</v>
      </c>
      <c r="O27" s="62" t="str">
        <f t="shared" si="2"/>
        <v>-----</v>
      </c>
      <c r="P27" s="60">
        <f t="shared" si="9"/>
        <v>14</v>
      </c>
      <c r="Q27" s="61">
        <f t="shared" si="9"/>
        <v>5</v>
      </c>
      <c r="R27" s="62">
        <f t="shared" si="3"/>
        <v>0.55555555555555558</v>
      </c>
      <c r="S27" s="63">
        <v>0</v>
      </c>
      <c r="T27" s="64">
        <v>-1</v>
      </c>
      <c r="U27" s="63">
        <v>14</v>
      </c>
      <c r="V27" s="64">
        <v>6</v>
      </c>
    </row>
    <row r="28" spans="1:22" ht="12" customHeight="1" x14ac:dyDescent="0.4">
      <c r="A28" s="52"/>
      <c r="B28" s="10" t="s">
        <v>41</v>
      </c>
      <c r="C28" s="59" t="s">
        <v>42</v>
      </c>
      <c r="D28" s="60">
        <f t="shared" si="8"/>
        <v>10</v>
      </c>
      <c r="E28" s="61">
        <f t="shared" si="8"/>
        <v>1</v>
      </c>
      <c r="F28" s="62">
        <f t="shared" si="1"/>
        <v>0.1111111111111111</v>
      </c>
      <c r="G28" s="63">
        <v>0</v>
      </c>
      <c r="H28" s="64">
        <v>0</v>
      </c>
      <c r="I28" s="63">
        <v>0</v>
      </c>
      <c r="J28" s="64">
        <v>0</v>
      </c>
      <c r="K28" s="63">
        <v>10</v>
      </c>
      <c r="L28" s="64">
        <v>1</v>
      </c>
      <c r="M28" s="65">
        <v>0</v>
      </c>
      <c r="N28" s="61">
        <v>0</v>
      </c>
      <c r="O28" s="62" t="str">
        <f t="shared" si="2"/>
        <v>-----</v>
      </c>
      <c r="P28" s="60">
        <f t="shared" si="9"/>
        <v>9</v>
      </c>
      <c r="Q28" s="61">
        <f t="shared" si="9"/>
        <v>5</v>
      </c>
      <c r="R28" s="62">
        <f t="shared" si="3"/>
        <v>1.25</v>
      </c>
      <c r="S28" s="63">
        <v>0</v>
      </c>
      <c r="T28" s="64">
        <v>0</v>
      </c>
      <c r="U28" s="63">
        <v>9</v>
      </c>
      <c r="V28" s="64">
        <v>5</v>
      </c>
    </row>
    <row r="29" spans="1:22" ht="12" customHeight="1" x14ac:dyDescent="0.4">
      <c r="A29" s="52" t="s">
        <v>43</v>
      </c>
      <c r="B29" s="10"/>
      <c r="C29" s="59" t="s">
        <v>44</v>
      </c>
      <c r="D29" s="60">
        <f t="shared" si="8"/>
        <v>20</v>
      </c>
      <c r="E29" s="61">
        <f t="shared" si="8"/>
        <v>-10</v>
      </c>
      <c r="F29" s="62">
        <f t="shared" si="1"/>
        <v>-0.33333333333333331</v>
      </c>
      <c r="G29" s="63">
        <v>0</v>
      </c>
      <c r="H29" s="64">
        <v>0</v>
      </c>
      <c r="I29" s="63">
        <v>0</v>
      </c>
      <c r="J29" s="64">
        <v>0</v>
      </c>
      <c r="K29" s="63">
        <v>20</v>
      </c>
      <c r="L29" s="64">
        <v>-10</v>
      </c>
      <c r="M29" s="65">
        <v>0</v>
      </c>
      <c r="N29" s="61">
        <v>0</v>
      </c>
      <c r="O29" s="62" t="str">
        <f t="shared" si="2"/>
        <v>-----</v>
      </c>
      <c r="P29" s="60">
        <f t="shared" si="9"/>
        <v>11</v>
      </c>
      <c r="Q29" s="61">
        <f t="shared" si="9"/>
        <v>2</v>
      </c>
      <c r="R29" s="62">
        <f t="shared" si="3"/>
        <v>0.22222222222222221</v>
      </c>
      <c r="S29" s="63">
        <v>0</v>
      </c>
      <c r="T29" s="64">
        <v>0</v>
      </c>
      <c r="U29" s="63">
        <v>11</v>
      </c>
      <c r="V29" s="64">
        <v>2</v>
      </c>
    </row>
    <row r="30" spans="1:22" ht="12" customHeight="1" x14ac:dyDescent="0.4">
      <c r="A30" s="52"/>
      <c r="B30" s="10" t="s">
        <v>45</v>
      </c>
      <c r="C30" s="59" t="s">
        <v>46</v>
      </c>
      <c r="D30" s="60">
        <f t="shared" si="8"/>
        <v>35</v>
      </c>
      <c r="E30" s="61">
        <f t="shared" si="8"/>
        <v>6</v>
      </c>
      <c r="F30" s="62">
        <f t="shared" si="1"/>
        <v>0.20689655172413793</v>
      </c>
      <c r="G30" s="63">
        <v>1</v>
      </c>
      <c r="H30" s="64">
        <v>1</v>
      </c>
      <c r="I30" s="63">
        <v>4</v>
      </c>
      <c r="J30" s="64">
        <v>4</v>
      </c>
      <c r="K30" s="63">
        <v>30</v>
      </c>
      <c r="L30" s="64">
        <v>1</v>
      </c>
      <c r="M30" s="65">
        <v>1</v>
      </c>
      <c r="N30" s="61">
        <v>1</v>
      </c>
      <c r="O30" s="62" t="str">
        <f t="shared" si="2"/>
        <v>-----</v>
      </c>
      <c r="P30" s="60">
        <f t="shared" si="9"/>
        <v>26</v>
      </c>
      <c r="Q30" s="61">
        <f t="shared" si="9"/>
        <v>9</v>
      </c>
      <c r="R30" s="62">
        <f t="shared" si="3"/>
        <v>0.52941176470588236</v>
      </c>
      <c r="S30" s="63">
        <v>4</v>
      </c>
      <c r="T30" s="64">
        <v>4</v>
      </c>
      <c r="U30" s="63">
        <v>22</v>
      </c>
      <c r="V30" s="64">
        <v>5</v>
      </c>
    </row>
    <row r="31" spans="1:22" ht="12" customHeight="1" x14ac:dyDescent="0.4">
      <c r="A31" s="52"/>
      <c r="B31" s="10"/>
      <c r="C31" s="59" t="s">
        <v>47</v>
      </c>
      <c r="D31" s="60">
        <f t="shared" si="8"/>
        <v>8</v>
      </c>
      <c r="E31" s="61">
        <f t="shared" si="8"/>
        <v>-4</v>
      </c>
      <c r="F31" s="62">
        <f t="shared" si="1"/>
        <v>-0.33333333333333331</v>
      </c>
      <c r="G31" s="63">
        <v>1</v>
      </c>
      <c r="H31" s="64">
        <v>0</v>
      </c>
      <c r="I31" s="63">
        <v>0</v>
      </c>
      <c r="J31" s="64">
        <v>0</v>
      </c>
      <c r="K31" s="63">
        <v>7</v>
      </c>
      <c r="L31" s="64">
        <v>-4</v>
      </c>
      <c r="M31" s="65">
        <v>1</v>
      </c>
      <c r="N31" s="61">
        <v>0</v>
      </c>
      <c r="O31" s="62">
        <f t="shared" si="2"/>
        <v>0</v>
      </c>
      <c r="P31" s="60">
        <f t="shared" si="9"/>
        <v>8</v>
      </c>
      <c r="Q31" s="61">
        <f t="shared" si="9"/>
        <v>2</v>
      </c>
      <c r="R31" s="62">
        <f t="shared" si="3"/>
        <v>0.33333333333333331</v>
      </c>
      <c r="S31" s="63">
        <v>0</v>
      </c>
      <c r="T31" s="64">
        <v>0</v>
      </c>
      <c r="U31" s="63">
        <v>8</v>
      </c>
      <c r="V31" s="64">
        <v>2</v>
      </c>
    </row>
    <row r="32" spans="1:22" ht="12" customHeight="1" x14ac:dyDescent="0.4">
      <c r="A32" s="52"/>
      <c r="B32" s="10" t="s">
        <v>29</v>
      </c>
      <c r="C32" s="59" t="s">
        <v>48</v>
      </c>
      <c r="D32" s="60">
        <f t="shared" si="8"/>
        <v>7</v>
      </c>
      <c r="E32" s="61">
        <f t="shared" si="8"/>
        <v>-1</v>
      </c>
      <c r="F32" s="62">
        <f t="shared" si="1"/>
        <v>-0.125</v>
      </c>
      <c r="G32" s="63">
        <v>0</v>
      </c>
      <c r="H32" s="64">
        <v>-1</v>
      </c>
      <c r="I32" s="63">
        <v>0</v>
      </c>
      <c r="J32" s="64">
        <v>0</v>
      </c>
      <c r="K32" s="63">
        <v>7</v>
      </c>
      <c r="L32" s="64">
        <v>0</v>
      </c>
      <c r="M32" s="65">
        <v>0</v>
      </c>
      <c r="N32" s="61">
        <v>-1</v>
      </c>
      <c r="O32" s="62">
        <f t="shared" si="2"/>
        <v>-1</v>
      </c>
      <c r="P32" s="60">
        <f t="shared" si="9"/>
        <v>5</v>
      </c>
      <c r="Q32" s="61">
        <f t="shared" si="9"/>
        <v>-2</v>
      </c>
      <c r="R32" s="62">
        <f t="shared" si="3"/>
        <v>-0.2857142857142857</v>
      </c>
      <c r="S32" s="63">
        <v>0</v>
      </c>
      <c r="T32" s="64">
        <v>-1</v>
      </c>
      <c r="U32" s="63">
        <v>5</v>
      </c>
      <c r="V32" s="64">
        <v>-1</v>
      </c>
    </row>
    <row r="33" spans="1:22" ht="12" customHeight="1" x14ac:dyDescent="0.4">
      <c r="A33" s="52"/>
      <c r="B33" s="10"/>
      <c r="C33" s="59" t="s">
        <v>49</v>
      </c>
      <c r="D33" s="60">
        <f t="shared" si="8"/>
        <v>11</v>
      </c>
      <c r="E33" s="61">
        <f t="shared" si="8"/>
        <v>-9</v>
      </c>
      <c r="F33" s="62">
        <f t="shared" si="1"/>
        <v>-0.45</v>
      </c>
      <c r="G33" s="63">
        <v>0</v>
      </c>
      <c r="H33" s="64">
        <v>0</v>
      </c>
      <c r="I33" s="63">
        <v>2</v>
      </c>
      <c r="J33" s="64">
        <v>2</v>
      </c>
      <c r="K33" s="63">
        <v>9</v>
      </c>
      <c r="L33" s="64">
        <v>-11</v>
      </c>
      <c r="M33" s="65">
        <v>0</v>
      </c>
      <c r="N33" s="61">
        <v>0</v>
      </c>
      <c r="O33" s="62" t="str">
        <f t="shared" si="2"/>
        <v>-----</v>
      </c>
      <c r="P33" s="60">
        <f t="shared" si="9"/>
        <v>5</v>
      </c>
      <c r="Q33" s="61">
        <f t="shared" si="9"/>
        <v>-6</v>
      </c>
      <c r="R33" s="62">
        <f t="shared" si="3"/>
        <v>-0.54545454545454541</v>
      </c>
      <c r="S33" s="63">
        <v>2</v>
      </c>
      <c r="T33" s="64">
        <v>2</v>
      </c>
      <c r="U33" s="63">
        <v>3</v>
      </c>
      <c r="V33" s="64">
        <v>-8</v>
      </c>
    </row>
    <row r="34" spans="1:22" ht="12" customHeight="1" x14ac:dyDescent="0.4">
      <c r="A34" s="52"/>
      <c r="B34" s="10" t="s">
        <v>32</v>
      </c>
      <c r="C34" s="59" t="s">
        <v>50</v>
      </c>
      <c r="D34" s="60">
        <f t="shared" si="8"/>
        <v>12</v>
      </c>
      <c r="E34" s="61">
        <f t="shared" si="8"/>
        <v>-6</v>
      </c>
      <c r="F34" s="62">
        <f t="shared" si="1"/>
        <v>-0.33333333333333331</v>
      </c>
      <c r="G34" s="63">
        <v>0</v>
      </c>
      <c r="H34" s="64">
        <v>0</v>
      </c>
      <c r="I34" s="63">
        <v>2</v>
      </c>
      <c r="J34" s="64">
        <v>2</v>
      </c>
      <c r="K34" s="63">
        <v>10</v>
      </c>
      <c r="L34" s="64">
        <v>-8</v>
      </c>
      <c r="M34" s="65">
        <v>0</v>
      </c>
      <c r="N34" s="61">
        <v>0</v>
      </c>
      <c r="O34" s="62" t="str">
        <f t="shared" si="2"/>
        <v>-----</v>
      </c>
      <c r="P34" s="60">
        <f t="shared" si="9"/>
        <v>8</v>
      </c>
      <c r="Q34" s="61">
        <f t="shared" si="9"/>
        <v>-4</v>
      </c>
      <c r="R34" s="62">
        <f t="shared" si="3"/>
        <v>-0.33333333333333331</v>
      </c>
      <c r="S34" s="63">
        <v>1</v>
      </c>
      <c r="T34" s="64">
        <v>1</v>
      </c>
      <c r="U34" s="63">
        <v>7</v>
      </c>
      <c r="V34" s="64">
        <v>-5</v>
      </c>
    </row>
    <row r="35" spans="1:22" ht="12" customHeight="1" x14ac:dyDescent="0.4">
      <c r="A35" s="52"/>
      <c r="B35" s="66"/>
      <c r="C35" s="67" t="s">
        <v>51</v>
      </c>
      <c r="D35" s="68">
        <f t="shared" si="8"/>
        <v>11</v>
      </c>
      <c r="E35" s="69">
        <f t="shared" si="8"/>
        <v>6</v>
      </c>
      <c r="F35" s="70">
        <f t="shared" si="1"/>
        <v>1.2</v>
      </c>
      <c r="G35" s="71">
        <v>1</v>
      </c>
      <c r="H35" s="72">
        <v>1</v>
      </c>
      <c r="I35" s="71">
        <v>1</v>
      </c>
      <c r="J35" s="72">
        <v>1</v>
      </c>
      <c r="K35" s="71">
        <v>9</v>
      </c>
      <c r="L35" s="72">
        <v>4</v>
      </c>
      <c r="M35" s="73">
        <v>1</v>
      </c>
      <c r="N35" s="69">
        <v>1</v>
      </c>
      <c r="O35" s="70" t="str">
        <f t="shared" si="2"/>
        <v>-----</v>
      </c>
      <c r="P35" s="68">
        <f t="shared" si="9"/>
        <v>3</v>
      </c>
      <c r="Q35" s="69">
        <f t="shared" si="9"/>
        <v>1</v>
      </c>
      <c r="R35" s="70">
        <f t="shared" si="3"/>
        <v>0.5</v>
      </c>
      <c r="S35" s="71">
        <v>1</v>
      </c>
      <c r="T35" s="72">
        <v>1</v>
      </c>
      <c r="U35" s="71">
        <v>2</v>
      </c>
      <c r="V35" s="72">
        <v>0</v>
      </c>
    </row>
    <row r="36" spans="1:22" ht="12" customHeight="1" x14ac:dyDescent="0.4">
      <c r="A36" s="52"/>
      <c r="B36" s="10"/>
      <c r="C36" s="12" t="s">
        <v>18</v>
      </c>
      <c r="D36" s="75">
        <f>SUM(D37:D40)</f>
        <v>54</v>
      </c>
      <c r="E36" s="76">
        <f>SUM(E37:E40)</f>
        <v>-21</v>
      </c>
      <c r="F36" s="34">
        <f t="shared" si="1"/>
        <v>-0.28000000000000003</v>
      </c>
      <c r="G36" s="77">
        <f t="shared" ref="G36:N36" si="10">SUM(G37:G40)</f>
        <v>0</v>
      </c>
      <c r="H36" s="78">
        <f t="shared" si="10"/>
        <v>-1</v>
      </c>
      <c r="I36" s="77">
        <f t="shared" si="10"/>
        <v>2</v>
      </c>
      <c r="J36" s="78">
        <f t="shared" si="10"/>
        <v>0</v>
      </c>
      <c r="K36" s="77">
        <f t="shared" si="10"/>
        <v>52</v>
      </c>
      <c r="L36" s="78">
        <f t="shared" si="10"/>
        <v>-20</v>
      </c>
      <c r="M36" s="79">
        <f t="shared" si="10"/>
        <v>0</v>
      </c>
      <c r="N36" s="29">
        <f t="shared" si="10"/>
        <v>-1</v>
      </c>
      <c r="O36" s="34">
        <f t="shared" si="2"/>
        <v>-1</v>
      </c>
      <c r="P36" s="79">
        <f>SUM(P37:P40)</f>
        <v>40</v>
      </c>
      <c r="Q36" s="76">
        <f>SUM(Q37:Q40)</f>
        <v>0</v>
      </c>
      <c r="R36" s="34">
        <f t="shared" si="3"/>
        <v>0</v>
      </c>
      <c r="S36" s="77">
        <f>SUM(S37:S40)</f>
        <v>1</v>
      </c>
      <c r="T36" s="78">
        <f>SUM(T37:T40)</f>
        <v>-1</v>
      </c>
      <c r="U36" s="77">
        <f>SUM(U37:U40)</f>
        <v>39</v>
      </c>
      <c r="V36" s="78">
        <f>SUM(V37:V40)</f>
        <v>1</v>
      </c>
    </row>
    <row r="37" spans="1:22" ht="12" customHeight="1" x14ac:dyDescent="0.4">
      <c r="A37" s="52"/>
      <c r="B37" s="10" t="s">
        <v>52</v>
      </c>
      <c r="C37" s="53" t="s">
        <v>74</v>
      </c>
      <c r="D37" s="54">
        <f t="shared" ref="D37:E40" si="11">SUM(G37,I37,K37)</f>
        <v>20</v>
      </c>
      <c r="E37" s="55">
        <f t="shared" si="11"/>
        <v>-4</v>
      </c>
      <c r="F37" s="42">
        <f t="shared" si="1"/>
        <v>-0.16666666666666666</v>
      </c>
      <c r="G37" s="56">
        <v>0</v>
      </c>
      <c r="H37" s="57">
        <v>0</v>
      </c>
      <c r="I37" s="56">
        <v>2</v>
      </c>
      <c r="J37" s="57">
        <v>2</v>
      </c>
      <c r="K37" s="56">
        <v>18</v>
      </c>
      <c r="L37" s="57">
        <v>-6</v>
      </c>
      <c r="M37" s="58">
        <v>0</v>
      </c>
      <c r="N37" s="55">
        <v>0</v>
      </c>
      <c r="O37" s="42" t="str">
        <f t="shared" si="2"/>
        <v>-----</v>
      </c>
      <c r="P37" s="54">
        <f t="shared" ref="P37:Q40" si="12">SUM(S37,U37)</f>
        <v>15</v>
      </c>
      <c r="Q37" s="55">
        <f t="shared" si="12"/>
        <v>5</v>
      </c>
      <c r="R37" s="42">
        <f t="shared" si="3"/>
        <v>0.5</v>
      </c>
      <c r="S37" s="56">
        <v>1</v>
      </c>
      <c r="T37" s="57">
        <v>1</v>
      </c>
      <c r="U37" s="56">
        <v>14</v>
      </c>
      <c r="V37" s="57">
        <v>4</v>
      </c>
    </row>
    <row r="38" spans="1:22" ht="12" customHeight="1" x14ac:dyDescent="0.4">
      <c r="A38" s="52"/>
      <c r="B38" s="10" t="s">
        <v>54</v>
      </c>
      <c r="C38" s="59" t="s">
        <v>55</v>
      </c>
      <c r="D38" s="60">
        <f t="shared" si="11"/>
        <v>1</v>
      </c>
      <c r="E38" s="61">
        <f t="shared" si="11"/>
        <v>-1</v>
      </c>
      <c r="F38" s="62">
        <f t="shared" si="1"/>
        <v>-0.5</v>
      </c>
      <c r="G38" s="63">
        <v>0</v>
      </c>
      <c r="H38" s="64">
        <v>0</v>
      </c>
      <c r="I38" s="63">
        <v>0</v>
      </c>
      <c r="J38" s="64">
        <v>0</v>
      </c>
      <c r="K38" s="63">
        <v>1</v>
      </c>
      <c r="L38" s="64">
        <v>-1</v>
      </c>
      <c r="M38" s="65">
        <v>0</v>
      </c>
      <c r="N38" s="61">
        <v>0</v>
      </c>
      <c r="O38" s="62" t="str">
        <f t="shared" si="2"/>
        <v>-----</v>
      </c>
      <c r="P38" s="60">
        <f t="shared" si="12"/>
        <v>1</v>
      </c>
      <c r="Q38" s="61">
        <f t="shared" si="12"/>
        <v>1</v>
      </c>
      <c r="R38" s="62" t="str">
        <f t="shared" si="3"/>
        <v>-----</v>
      </c>
      <c r="S38" s="63">
        <v>0</v>
      </c>
      <c r="T38" s="64">
        <v>0</v>
      </c>
      <c r="U38" s="63">
        <v>1</v>
      </c>
      <c r="V38" s="64">
        <v>1</v>
      </c>
    </row>
    <row r="39" spans="1:22" ht="12" customHeight="1" x14ac:dyDescent="0.4">
      <c r="A39" s="52"/>
      <c r="B39" s="10" t="s">
        <v>29</v>
      </c>
      <c r="C39" s="59" t="s">
        <v>75</v>
      </c>
      <c r="D39" s="60">
        <f t="shared" si="11"/>
        <v>14</v>
      </c>
      <c r="E39" s="61">
        <f t="shared" si="11"/>
        <v>-8</v>
      </c>
      <c r="F39" s="62">
        <f t="shared" si="1"/>
        <v>-0.36363636363636365</v>
      </c>
      <c r="G39" s="63">
        <v>0</v>
      </c>
      <c r="H39" s="64">
        <v>-1</v>
      </c>
      <c r="I39" s="63">
        <v>0</v>
      </c>
      <c r="J39" s="64">
        <v>-2</v>
      </c>
      <c r="K39" s="63">
        <v>14</v>
      </c>
      <c r="L39" s="64">
        <v>-5</v>
      </c>
      <c r="M39" s="65">
        <v>0</v>
      </c>
      <c r="N39" s="61">
        <v>-1</v>
      </c>
      <c r="O39" s="62">
        <f t="shared" si="2"/>
        <v>-1</v>
      </c>
      <c r="P39" s="60">
        <f t="shared" si="12"/>
        <v>10</v>
      </c>
      <c r="Q39" s="61">
        <f t="shared" si="12"/>
        <v>-4</v>
      </c>
      <c r="R39" s="62">
        <f t="shared" si="3"/>
        <v>-0.2857142857142857</v>
      </c>
      <c r="S39" s="63">
        <v>0</v>
      </c>
      <c r="T39" s="64">
        <v>-2</v>
      </c>
      <c r="U39" s="63">
        <v>10</v>
      </c>
      <c r="V39" s="64">
        <v>-2</v>
      </c>
    </row>
    <row r="40" spans="1:22" ht="12" customHeight="1" x14ac:dyDescent="0.4">
      <c r="A40" s="52"/>
      <c r="B40" s="80" t="s">
        <v>57</v>
      </c>
      <c r="C40" s="67" t="s">
        <v>58</v>
      </c>
      <c r="D40" s="81">
        <f t="shared" si="11"/>
        <v>19</v>
      </c>
      <c r="E40" s="82">
        <f t="shared" si="11"/>
        <v>-8</v>
      </c>
      <c r="F40" s="83">
        <f t="shared" si="1"/>
        <v>-0.29629629629629628</v>
      </c>
      <c r="G40" s="84">
        <v>0</v>
      </c>
      <c r="H40" s="85">
        <v>0</v>
      </c>
      <c r="I40" s="84">
        <v>0</v>
      </c>
      <c r="J40" s="85">
        <v>0</v>
      </c>
      <c r="K40" s="84">
        <v>19</v>
      </c>
      <c r="L40" s="85">
        <v>-8</v>
      </c>
      <c r="M40" s="86">
        <v>0</v>
      </c>
      <c r="N40" s="82">
        <v>0</v>
      </c>
      <c r="O40" s="83" t="str">
        <f t="shared" si="2"/>
        <v>-----</v>
      </c>
      <c r="P40" s="81">
        <f t="shared" si="12"/>
        <v>14</v>
      </c>
      <c r="Q40" s="82">
        <f t="shared" si="12"/>
        <v>-2</v>
      </c>
      <c r="R40" s="83">
        <f t="shared" si="3"/>
        <v>-0.125</v>
      </c>
      <c r="S40" s="84">
        <v>0</v>
      </c>
      <c r="T40" s="85">
        <v>0</v>
      </c>
      <c r="U40" s="84">
        <v>14</v>
      </c>
      <c r="V40" s="85">
        <v>-2</v>
      </c>
    </row>
    <row r="41" spans="1:22" ht="12" customHeight="1" x14ac:dyDescent="0.4">
      <c r="A41" s="52" t="s">
        <v>59</v>
      </c>
      <c r="B41" s="4"/>
      <c r="C41" s="87" t="s">
        <v>18</v>
      </c>
      <c r="D41" s="44">
        <f>SUM(D42:D48)</f>
        <v>107</v>
      </c>
      <c r="E41" s="45">
        <f>SUM(E42:E48)</f>
        <v>10</v>
      </c>
      <c r="F41" s="38">
        <f t="shared" si="1"/>
        <v>0.10309278350515463</v>
      </c>
      <c r="G41" s="46">
        <f t="shared" ref="G41:N41" si="13">SUM(G42:G48)</f>
        <v>0</v>
      </c>
      <c r="H41" s="47">
        <f t="shared" si="13"/>
        <v>-1</v>
      </c>
      <c r="I41" s="46">
        <f t="shared" si="13"/>
        <v>5</v>
      </c>
      <c r="J41" s="47">
        <f t="shared" si="13"/>
        <v>1</v>
      </c>
      <c r="K41" s="46">
        <f t="shared" si="13"/>
        <v>102</v>
      </c>
      <c r="L41" s="47">
        <f t="shared" si="13"/>
        <v>10</v>
      </c>
      <c r="M41" s="88">
        <f t="shared" si="13"/>
        <v>0</v>
      </c>
      <c r="N41" s="51">
        <f t="shared" si="13"/>
        <v>-1</v>
      </c>
      <c r="O41" s="38">
        <f t="shared" si="2"/>
        <v>-1</v>
      </c>
      <c r="P41" s="88">
        <f>SUM(P42:P48)</f>
        <v>50</v>
      </c>
      <c r="Q41" s="89">
        <f>SUM(Q42:Q48)</f>
        <v>-13</v>
      </c>
      <c r="R41" s="38">
        <f t="shared" si="3"/>
        <v>-0.20634920634920634</v>
      </c>
      <c r="S41" s="46">
        <f>SUM(S42:S48)</f>
        <v>4</v>
      </c>
      <c r="T41" s="47">
        <f>SUM(T42:T48)</f>
        <v>0</v>
      </c>
      <c r="U41" s="46">
        <f>SUM(U42:U48)</f>
        <v>46</v>
      </c>
      <c r="V41" s="47">
        <f>SUM(V42:V48)</f>
        <v>-13</v>
      </c>
    </row>
    <row r="42" spans="1:22" ht="12" customHeight="1" x14ac:dyDescent="0.4">
      <c r="A42" s="52"/>
      <c r="B42" s="10"/>
      <c r="C42" s="53" t="s">
        <v>60</v>
      </c>
      <c r="D42" s="54">
        <f t="shared" ref="D42:E48" si="14">SUM(G42,I42,K42)</f>
        <v>30</v>
      </c>
      <c r="E42" s="55">
        <f t="shared" si="14"/>
        <v>7</v>
      </c>
      <c r="F42" s="42">
        <f t="shared" si="1"/>
        <v>0.30434782608695654</v>
      </c>
      <c r="G42" s="56">
        <v>0</v>
      </c>
      <c r="H42" s="57">
        <v>0</v>
      </c>
      <c r="I42" s="56">
        <v>0</v>
      </c>
      <c r="J42" s="57">
        <v>-1</v>
      </c>
      <c r="K42" s="56">
        <v>30</v>
      </c>
      <c r="L42" s="57">
        <v>8</v>
      </c>
      <c r="M42" s="58">
        <v>0</v>
      </c>
      <c r="N42" s="55">
        <v>0</v>
      </c>
      <c r="O42" s="42" t="str">
        <f t="shared" si="2"/>
        <v>-----</v>
      </c>
      <c r="P42" s="54">
        <f t="shared" ref="P42:Q48" si="15">SUM(S42,U42)</f>
        <v>12</v>
      </c>
      <c r="Q42" s="55">
        <f t="shared" si="15"/>
        <v>0</v>
      </c>
      <c r="R42" s="42">
        <f t="shared" si="3"/>
        <v>0</v>
      </c>
      <c r="S42" s="56">
        <v>0</v>
      </c>
      <c r="T42" s="57">
        <v>-1</v>
      </c>
      <c r="U42" s="56">
        <v>12</v>
      </c>
      <c r="V42" s="57">
        <v>1</v>
      </c>
    </row>
    <row r="43" spans="1:22" ht="12" customHeight="1" x14ac:dyDescent="0.4">
      <c r="A43" s="52"/>
      <c r="B43" s="10" t="s">
        <v>61</v>
      </c>
      <c r="C43" s="59" t="s">
        <v>62</v>
      </c>
      <c r="D43" s="60">
        <f t="shared" si="14"/>
        <v>5</v>
      </c>
      <c r="E43" s="61">
        <f t="shared" si="14"/>
        <v>-12</v>
      </c>
      <c r="F43" s="62">
        <f t="shared" si="1"/>
        <v>-0.70588235294117652</v>
      </c>
      <c r="G43" s="63">
        <v>0</v>
      </c>
      <c r="H43" s="64">
        <v>0</v>
      </c>
      <c r="I43" s="63">
        <v>0</v>
      </c>
      <c r="J43" s="64">
        <v>-1</v>
      </c>
      <c r="K43" s="63">
        <v>5</v>
      </c>
      <c r="L43" s="64">
        <v>-11</v>
      </c>
      <c r="M43" s="65">
        <v>0</v>
      </c>
      <c r="N43" s="61">
        <v>0</v>
      </c>
      <c r="O43" s="62" t="str">
        <f t="shared" si="2"/>
        <v>-----</v>
      </c>
      <c r="P43" s="60">
        <f t="shared" si="15"/>
        <v>5</v>
      </c>
      <c r="Q43" s="61">
        <f t="shared" si="15"/>
        <v>-5</v>
      </c>
      <c r="R43" s="62">
        <f t="shared" si="3"/>
        <v>-0.5</v>
      </c>
      <c r="S43" s="63">
        <v>0</v>
      </c>
      <c r="T43" s="64">
        <v>-1</v>
      </c>
      <c r="U43" s="63">
        <v>5</v>
      </c>
      <c r="V43" s="64">
        <v>-4</v>
      </c>
    </row>
    <row r="44" spans="1:22" ht="12" customHeight="1" x14ac:dyDescent="0.4">
      <c r="A44" s="52"/>
      <c r="B44" s="10" t="s">
        <v>63</v>
      </c>
      <c r="C44" s="59" t="s">
        <v>86</v>
      </c>
      <c r="D44" s="60">
        <f t="shared" si="14"/>
        <v>5</v>
      </c>
      <c r="E44" s="61">
        <f t="shared" si="14"/>
        <v>3</v>
      </c>
      <c r="F44" s="62">
        <f t="shared" si="1"/>
        <v>1.5</v>
      </c>
      <c r="G44" s="63">
        <v>0</v>
      </c>
      <c r="H44" s="64">
        <v>0</v>
      </c>
      <c r="I44" s="63">
        <v>1</v>
      </c>
      <c r="J44" s="64">
        <v>0</v>
      </c>
      <c r="K44" s="63">
        <v>4</v>
      </c>
      <c r="L44" s="64">
        <v>3</v>
      </c>
      <c r="M44" s="65">
        <v>0</v>
      </c>
      <c r="N44" s="61">
        <v>0</v>
      </c>
      <c r="O44" s="62" t="str">
        <f t="shared" si="2"/>
        <v>-----</v>
      </c>
      <c r="P44" s="60">
        <f t="shared" si="15"/>
        <v>3</v>
      </c>
      <c r="Q44" s="61">
        <f t="shared" si="15"/>
        <v>1</v>
      </c>
      <c r="R44" s="62">
        <f t="shared" si="3"/>
        <v>0.5</v>
      </c>
      <c r="S44" s="63">
        <v>1</v>
      </c>
      <c r="T44" s="64">
        <v>0</v>
      </c>
      <c r="U44" s="63">
        <v>2</v>
      </c>
      <c r="V44" s="64">
        <v>1</v>
      </c>
    </row>
    <row r="45" spans="1:22" ht="12" customHeight="1" x14ac:dyDescent="0.4">
      <c r="A45" s="52"/>
      <c r="B45" s="10" t="s">
        <v>29</v>
      </c>
      <c r="C45" s="59" t="s">
        <v>76</v>
      </c>
      <c r="D45" s="60">
        <f t="shared" si="14"/>
        <v>14</v>
      </c>
      <c r="E45" s="61">
        <f t="shared" si="14"/>
        <v>-6</v>
      </c>
      <c r="F45" s="62">
        <f t="shared" si="1"/>
        <v>-0.3</v>
      </c>
      <c r="G45" s="63">
        <v>0</v>
      </c>
      <c r="H45" s="64">
        <v>0</v>
      </c>
      <c r="I45" s="63">
        <v>0</v>
      </c>
      <c r="J45" s="64">
        <v>-1</v>
      </c>
      <c r="K45" s="63">
        <v>14</v>
      </c>
      <c r="L45" s="64">
        <v>-5</v>
      </c>
      <c r="M45" s="65">
        <v>0</v>
      </c>
      <c r="N45" s="61">
        <v>0</v>
      </c>
      <c r="O45" s="62" t="str">
        <f t="shared" si="2"/>
        <v>-----</v>
      </c>
      <c r="P45" s="60">
        <f t="shared" si="15"/>
        <v>4</v>
      </c>
      <c r="Q45" s="61">
        <f t="shared" si="15"/>
        <v>-11</v>
      </c>
      <c r="R45" s="62">
        <f t="shared" si="3"/>
        <v>-0.73333333333333328</v>
      </c>
      <c r="S45" s="63">
        <v>0</v>
      </c>
      <c r="T45" s="64">
        <v>-1</v>
      </c>
      <c r="U45" s="63">
        <v>4</v>
      </c>
      <c r="V45" s="64">
        <v>-10</v>
      </c>
    </row>
    <row r="46" spans="1:22" ht="12" customHeight="1" x14ac:dyDescent="0.4">
      <c r="A46" s="52"/>
      <c r="B46" s="10" t="s">
        <v>32</v>
      </c>
      <c r="C46" s="59" t="s">
        <v>77</v>
      </c>
      <c r="D46" s="60">
        <f t="shared" si="14"/>
        <v>14</v>
      </c>
      <c r="E46" s="61">
        <f t="shared" si="14"/>
        <v>10</v>
      </c>
      <c r="F46" s="62">
        <f t="shared" si="1"/>
        <v>2.5</v>
      </c>
      <c r="G46" s="63">
        <v>0</v>
      </c>
      <c r="H46" s="64">
        <v>0</v>
      </c>
      <c r="I46" s="63">
        <v>0</v>
      </c>
      <c r="J46" s="64">
        <v>0</v>
      </c>
      <c r="K46" s="63">
        <v>14</v>
      </c>
      <c r="L46" s="64">
        <v>10</v>
      </c>
      <c r="M46" s="65">
        <v>0</v>
      </c>
      <c r="N46" s="61">
        <v>0</v>
      </c>
      <c r="O46" s="62" t="str">
        <f t="shared" si="2"/>
        <v>-----</v>
      </c>
      <c r="P46" s="60">
        <f t="shared" si="15"/>
        <v>4</v>
      </c>
      <c r="Q46" s="61">
        <f t="shared" si="15"/>
        <v>1</v>
      </c>
      <c r="R46" s="62">
        <f t="shared" si="3"/>
        <v>0.33333333333333331</v>
      </c>
      <c r="S46" s="63">
        <v>0</v>
      </c>
      <c r="T46" s="64">
        <v>0</v>
      </c>
      <c r="U46" s="63">
        <v>4</v>
      </c>
      <c r="V46" s="64">
        <v>1</v>
      </c>
    </row>
    <row r="47" spans="1:22" ht="12" customHeight="1" x14ac:dyDescent="0.4">
      <c r="A47" s="52"/>
      <c r="B47" s="10"/>
      <c r="C47" s="59" t="s">
        <v>67</v>
      </c>
      <c r="D47" s="60">
        <f t="shared" si="14"/>
        <v>14</v>
      </c>
      <c r="E47" s="61">
        <f t="shared" si="14"/>
        <v>-4</v>
      </c>
      <c r="F47" s="62">
        <f t="shared" si="1"/>
        <v>-0.22222222222222221</v>
      </c>
      <c r="G47" s="63">
        <v>0</v>
      </c>
      <c r="H47" s="64">
        <v>0</v>
      </c>
      <c r="I47" s="63">
        <v>0</v>
      </c>
      <c r="J47" s="64">
        <v>0</v>
      </c>
      <c r="K47" s="63">
        <v>14</v>
      </c>
      <c r="L47" s="64">
        <v>-4</v>
      </c>
      <c r="M47" s="65">
        <v>0</v>
      </c>
      <c r="N47" s="61">
        <v>0</v>
      </c>
      <c r="O47" s="62" t="str">
        <f t="shared" si="2"/>
        <v>-----</v>
      </c>
      <c r="P47" s="60">
        <f t="shared" si="15"/>
        <v>8</v>
      </c>
      <c r="Q47" s="61">
        <f t="shared" si="15"/>
        <v>-5</v>
      </c>
      <c r="R47" s="62">
        <f t="shared" si="3"/>
        <v>-0.38461538461538464</v>
      </c>
      <c r="S47" s="63">
        <v>0</v>
      </c>
      <c r="T47" s="64">
        <v>0</v>
      </c>
      <c r="U47" s="63">
        <v>8</v>
      </c>
      <c r="V47" s="64">
        <v>-5</v>
      </c>
    </row>
    <row r="48" spans="1:22" ht="12" customHeight="1" x14ac:dyDescent="0.4">
      <c r="A48" s="80"/>
      <c r="B48" s="66"/>
      <c r="C48" s="67" t="s">
        <v>68</v>
      </c>
      <c r="D48" s="68">
        <f t="shared" si="14"/>
        <v>25</v>
      </c>
      <c r="E48" s="69">
        <f t="shared" si="14"/>
        <v>12</v>
      </c>
      <c r="F48" s="70">
        <f t="shared" si="1"/>
        <v>0.92307692307692313</v>
      </c>
      <c r="G48" s="71">
        <v>0</v>
      </c>
      <c r="H48" s="72">
        <v>-1</v>
      </c>
      <c r="I48" s="71">
        <v>4</v>
      </c>
      <c r="J48" s="72">
        <v>4</v>
      </c>
      <c r="K48" s="71">
        <v>21</v>
      </c>
      <c r="L48" s="72">
        <v>9</v>
      </c>
      <c r="M48" s="73">
        <v>0</v>
      </c>
      <c r="N48" s="69">
        <v>-1</v>
      </c>
      <c r="O48" s="70">
        <f t="shared" si="2"/>
        <v>-1</v>
      </c>
      <c r="P48" s="68">
        <f t="shared" si="15"/>
        <v>14</v>
      </c>
      <c r="Q48" s="69">
        <f t="shared" si="15"/>
        <v>6</v>
      </c>
      <c r="R48" s="70">
        <f t="shared" si="3"/>
        <v>0.75</v>
      </c>
      <c r="S48" s="71">
        <v>3</v>
      </c>
      <c r="T48" s="72">
        <v>3</v>
      </c>
      <c r="U48" s="71">
        <v>11</v>
      </c>
      <c r="V48" s="72">
        <v>3</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82</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X21" sqref="X21"/>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87</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3270</v>
      </c>
      <c r="E5" s="29">
        <f>SUM(E9,E10,E25,E36,E41)</f>
        <v>-10</v>
      </c>
      <c r="F5" s="30">
        <f>IF(D5-E5&gt;0,E5/(D5-E5),"-----")</f>
        <v>-3.0487804878048782E-3</v>
      </c>
      <c r="G5" s="31">
        <f t="shared" ref="G5:N5" si="0">SUM(G9,G10,G25,G36,G41)</f>
        <v>18</v>
      </c>
      <c r="H5" s="32">
        <f t="shared" si="0"/>
        <v>9</v>
      </c>
      <c r="I5" s="31">
        <f t="shared" si="0"/>
        <v>173</v>
      </c>
      <c r="J5" s="32">
        <f t="shared" si="0"/>
        <v>32</v>
      </c>
      <c r="K5" s="31">
        <f t="shared" si="0"/>
        <v>3079</v>
      </c>
      <c r="L5" s="32">
        <f t="shared" si="0"/>
        <v>-51</v>
      </c>
      <c r="M5" s="33">
        <f t="shared" si="0"/>
        <v>18</v>
      </c>
      <c r="N5" s="29">
        <f t="shared" si="0"/>
        <v>9</v>
      </c>
      <c r="O5" s="30">
        <f>IF(M5-N5&gt;0,N5/(M5-N5),"-----")</f>
        <v>1</v>
      </c>
      <c r="P5" s="33">
        <f>SUM(P9,P10,P25,P36,P41)</f>
        <v>3162</v>
      </c>
      <c r="Q5" s="29">
        <f>SUM(Q9,Q10,Q25,Q36,Q41)</f>
        <v>-52</v>
      </c>
      <c r="R5" s="30">
        <f>IF(P5-Q5&gt;0,Q5/(P5-Q5),"-----")</f>
        <v>-1.6179215930304917E-2</v>
      </c>
      <c r="S5" s="31">
        <f>SUM(S9,S10,S25,S36,S41)</f>
        <v>159</v>
      </c>
      <c r="T5" s="32">
        <f>SUM(T9,T10,T25,T36,T41)</f>
        <v>27</v>
      </c>
      <c r="U5" s="31">
        <f>SUM(U9,U10,U25,U36,U41)</f>
        <v>3003</v>
      </c>
      <c r="V5" s="32">
        <f>SUM(V9,V10,V25,V36,V41)</f>
        <v>-79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18</v>
      </c>
      <c r="D10" s="44">
        <f>SUM(D11:D24)</f>
        <v>2139</v>
      </c>
      <c r="E10" s="45">
        <f>SUM(E11:E24)</f>
        <v>33</v>
      </c>
      <c r="F10" s="38">
        <f t="shared" si="1"/>
        <v>1.5669515669515671E-2</v>
      </c>
      <c r="G10" s="46">
        <f t="shared" ref="G10:N10" si="4">SUM(G11:G24)</f>
        <v>12</v>
      </c>
      <c r="H10" s="47">
        <f t="shared" si="4"/>
        <v>8</v>
      </c>
      <c r="I10" s="46">
        <f t="shared" si="4"/>
        <v>95</v>
      </c>
      <c r="J10" s="47">
        <f t="shared" si="4"/>
        <v>25</v>
      </c>
      <c r="K10" s="46">
        <f t="shared" si="4"/>
        <v>2032</v>
      </c>
      <c r="L10" s="47">
        <f t="shared" si="4"/>
        <v>0</v>
      </c>
      <c r="M10" s="48">
        <f t="shared" si="4"/>
        <v>12</v>
      </c>
      <c r="N10" s="49">
        <f t="shared" si="4"/>
        <v>8</v>
      </c>
      <c r="O10" s="50">
        <f t="shared" si="2"/>
        <v>2</v>
      </c>
      <c r="P10" s="48">
        <f>SUM(P11:P24)</f>
        <v>2048</v>
      </c>
      <c r="Q10" s="51">
        <f>SUM(Q11:Q24)</f>
        <v>-4</v>
      </c>
      <c r="R10" s="38">
        <f t="shared" si="3"/>
        <v>-1.9493177387914229E-3</v>
      </c>
      <c r="S10" s="46">
        <f>SUM(S11:S24)</f>
        <v>84</v>
      </c>
      <c r="T10" s="47">
        <f>SUM(T11:T24)</f>
        <v>22</v>
      </c>
      <c r="U10" s="46">
        <f>SUM(U11:U24)</f>
        <v>1964</v>
      </c>
      <c r="V10" s="47">
        <f>SUM(V11:V24)</f>
        <v>-26</v>
      </c>
    </row>
    <row r="11" spans="1:22" ht="12" customHeight="1" x14ac:dyDescent="0.4">
      <c r="A11" s="52"/>
      <c r="B11" s="10"/>
      <c r="C11" s="53" t="s">
        <v>88</v>
      </c>
      <c r="D11" s="54">
        <f t="shared" ref="D11:E24" si="5">SUM(G11,I11,K11)</f>
        <v>258</v>
      </c>
      <c r="E11" s="55">
        <f t="shared" si="5"/>
        <v>0</v>
      </c>
      <c r="F11" s="42">
        <f t="shared" si="1"/>
        <v>0</v>
      </c>
      <c r="G11" s="56">
        <v>0</v>
      </c>
      <c r="H11" s="57">
        <v>0</v>
      </c>
      <c r="I11" s="56">
        <v>11</v>
      </c>
      <c r="J11" s="57">
        <v>3</v>
      </c>
      <c r="K11" s="56">
        <v>247</v>
      </c>
      <c r="L11" s="57">
        <v>-3</v>
      </c>
      <c r="M11" s="58">
        <v>0</v>
      </c>
      <c r="N11" s="55">
        <v>0</v>
      </c>
      <c r="O11" s="42" t="str">
        <f t="shared" si="2"/>
        <v>-----</v>
      </c>
      <c r="P11" s="54">
        <f t="shared" ref="P11:Q24" si="6">SUM(S11,U11)</f>
        <v>233</v>
      </c>
      <c r="Q11" s="55">
        <f t="shared" si="6"/>
        <v>-9</v>
      </c>
      <c r="R11" s="42">
        <f t="shared" si="3"/>
        <v>-3.71900826446281E-2</v>
      </c>
      <c r="S11" s="56">
        <v>7</v>
      </c>
      <c r="T11" s="57">
        <v>1</v>
      </c>
      <c r="U11" s="56">
        <v>226</v>
      </c>
      <c r="V11" s="57">
        <v>-10</v>
      </c>
    </row>
    <row r="12" spans="1:22" ht="12" customHeight="1" x14ac:dyDescent="0.4">
      <c r="A12" s="52"/>
      <c r="B12" s="10"/>
      <c r="C12" s="59" t="s">
        <v>20</v>
      </c>
      <c r="D12" s="60">
        <f t="shared" si="5"/>
        <v>288</v>
      </c>
      <c r="E12" s="61">
        <f t="shared" si="5"/>
        <v>-53</v>
      </c>
      <c r="F12" s="62">
        <f t="shared" si="1"/>
        <v>-0.15542521994134897</v>
      </c>
      <c r="G12" s="63">
        <v>3</v>
      </c>
      <c r="H12" s="64">
        <v>2</v>
      </c>
      <c r="I12" s="63">
        <v>12</v>
      </c>
      <c r="J12" s="64">
        <v>3</v>
      </c>
      <c r="K12" s="63">
        <v>273</v>
      </c>
      <c r="L12" s="64">
        <v>-58</v>
      </c>
      <c r="M12" s="65">
        <v>3</v>
      </c>
      <c r="N12" s="61">
        <v>2</v>
      </c>
      <c r="O12" s="62">
        <f t="shared" si="2"/>
        <v>2</v>
      </c>
      <c r="P12" s="60">
        <f t="shared" si="6"/>
        <v>272</v>
      </c>
      <c r="Q12" s="61">
        <f t="shared" si="6"/>
        <v>-52</v>
      </c>
      <c r="R12" s="62">
        <f t="shared" si="3"/>
        <v>-0.16049382716049382</v>
      </c>
      <c r="S12" s="63">
        <v>11</v>
      </c>
      <c r="T12" s="64">
        <v>5</v>
      </c>
      <c r="U12" s="63">
        <v>261</v>
      </c>
      <c r="V12" s="64">
        <v>-57</v>
      </c>
    </row>
    <row r="13" spans="1:22" ht="12" customHeight="1" x14ac:dyDescent="0.4">
      <c r="A13" s="52"/>
      <c r="B13" s="10"/>
      <c r="C13" s="59" t="s">
        <v>21</v>
      </c>
      <c r="D13" s="60">
        <f t="shared" si="5"/>
        <v>242</v>
      </c>
      <c r="E13" s="61">
        <f t="shared" si="5"/>
        <v>30</v>
      </c>
      <c r="F13" s="62">
        <f t="shared" si="1"/>
        <v>0.14150943396226415</v>
      </c>
      <c r="G13" s="63">
        <v>0</v>
      </c>
      <c r="H13" s="64">
        <v>0</v>
      </c>
      <c r="I13" s="63">
        <v>8</v>
      </c>
      <c r="J13" s="64">
        <v>1</v>
      </c>
      <c r="K13" s="63">
        <v>234</v>
      </c>
      <c r="L13" s="64">
        <v>29</v>
      </c>
      <c r="M13" s="65">
        <v>0</v>
      </c>
      <c r="N13" s="61">
        <v>0</v>
      </c>
      <c r="O13" s="62" t="str">
        <f t="shared" si="2"/>
        <v>-----</v>
      </c>
      <c r="P13" s="60">
        <f t="shared" si="6"/>
        <v>242</v>
      </c>
      <c r="Q13" s="61">
        <f t="shared" si="6"/>
        <v>28</v>
      </c>
      <c r="R13" s="62">
        <f t="shared" si="3"/>
        <v>0.13084112149532709</v>
      </c>
      <c r="S13" s="63">
        <v>8</v>
      </c>
      <c r="T13" s="64">
        <v>1</v>
      </c>
      <c r="U13" s="63">
        <v>234</v>
      </c>
      <c r="V13" s="64">
        <v>27</v>
      </c>
    </row>
    <row r="14" spans="1:22" ht="12" customHeight="1" x14ac:dyDescent="0.4">
      <c r="A14" s="52"/>
      <c r="B14" s="10" t="s">
        <v>22</v>
      </c>
      <c r="C14" s="59" t="s">
        <v>23</v>
      </c>
      <c r="D14" s="60">
        <f t="shared" si="5"/>
        <v>243</v>
      </c>
      <c r="E14" s="61">
        <f t="shared" si="5"/>
        <v>-18</v>
      </c>
      <c r="F14" s="62">
        <f t="shared" si="1"/>
        <v>-6.8965517241379309E-2</v>
      </c>
      <c r="G14" s="63">
        <v>1</v>
      </c>
      <c r="H14" s="64">
        <v>1</v>
      </c>
      <c r="I14" s="63">
        <v>10</v>
      </c>
      <c r="J14" s="64">
        <v>5</v>
      </c>
      <c r="K14" s="63">
        <v>232</v>
      </c>
      <c r="L14" s="64">
        <v>-24</v>
      </c>
      <c r="M14" s="65">
        <v>1</v>
      </c>
      <c r="N14" s="61">
        <v>1</v>
      </c>
      <c r="O14" s="62" t="str">
        <f t="shared" si="2"/>
        <v>-----</v>
      </c>
      <c r="P14" s="60">
        <f t="shared" si="6"/>
        <v>227</v>
      </c>
      <c r="Q14" s="61">
        <f t="shared" si="6"/>
        <v>-23</v>
      </c>
      <c r="R14" s="62">
        <f t="shared" si="3"/>
        <v>-9.1999999999999998E-2</v>
      </c>
      <c r="S14" s="63">
        <v>8</v>
      </c>
      <c r="T14" s="64">
        <v>3</v>
      </c>
      <c r="U14" s="63">
        <v>219</v>
      </c>
      <c r="V14" s="64">
        <v>-26</v>
      </c>
    </row>
    <row r="15" spans="1:22" ht="12" customHeight="1" x14ac:dyDescent="0.4">
      <c r="A15" s="52"/>
      <c r="B15" s="10"/>
      <c r="C15" s="59" t="s">
        <v>24</v>
      </c>
      <c r="D15" s="60">
        <f t="shared" si="5"/>
        <v>234</v>
      </c>
      <c r="E15" s="61">
        <f t="shared" si="5"/>
        <v>32</v>
      </c>
      <c r="F15" s="62">
        <f t="shared" si="1"/>
        <v>0.15841584158415842</v>
      </c>
      <c r="G15" s="63">
        <v>2</v>
      </c>
      <c r="H15" s="64">
        <v>2</v>
      </c>
      <c r="I15" s="63">
        <v>13</v>
      </c>
      <c r="J15" s="64">
        <v>7</v>
      </c>
      <c r="K15" s="63">
        <v>219</v>
      </c>
      <c r="L15" s="64">
        <v>23</v>
      </c>
      <c r="M15" s="65">
        <v>2</v>
      </c>
      <c r="N15" s="61">
        <v>2</v>
      </c>
      <c r="O15" s="62" t="str">
        <f t="shared" si="2"/>
        <v>-----</v>
      </c>
      <c r="P15" s="60">
        <f t="shared" si="6"/>
        <v>220</v>
      </c>
      <c r="Q15" s="61">
        <f t="shared" si="6"/>
        <v>24</v>
      </c>
      <c r="R15" s="62">
        <f t="shared" si="3"/>
        <v>0.12244897959183673</v>
      </c>
      <c r="S15" s="63">
        <v>12</v>
      </c>
      <c r="T15" s="64">
        <v>6</v>
      </c>
      <c r="U15" s="63">
        <v>208</v>
      </c>
      <c r="V15" s="64">
        <v>18</v>
      </c>
    </row>
    <row r="16" spans="1:22" ht="12" customHeight="1" x14ac:dyDescent="0.4">
      <c r="A16" s="52" t="s">
        <v>25</v>
      </c>
      <c r="B16" s="10" t="s">
        <v>26</v>
      </c>
      <c r="C16" s="59" t="s">
        <v>84</v>
      </c>
      <c r="D16" s="60">
        <f t="shared" si="5"/>
        <v>190</v>
      </c>
      <c r="E16" s="61">
        <f t="shared" si="5"/>
        <v>28</v>
      </c>
      <c r="F16" s="62">
        <f t="shared" si="1"/>
        <v>0.1728395061728395</v>
      </c>
      <c r="G16" s="63">
        <v>0</v>
      </c>
      <c r="H16" s="64">
        <v>-1</v>
      </c>
      <c r="I16" s="63">
        <v>10</v>
      </c>
      <c r="J16" s="64">
        <v>2</v>
      </c>
      <c r="K16" s="63">
        <v>180</v>
      </c>
      <c r="L16" s="64">
        <v>27</v>
      </c>
      <c r="M16" s="65">
        <v>0</v>
      </c>
      <c r="N16" s="61">
        <v>-1</v>
      </c>
      <c r="O16" s="62">
        <f t="shared" si="2"/>
        <v>-1</v>
      </c>
      <c r="P16" s="60">
        <f t="shared" si="6"/>
        <v>183</v>
      </c>
      <c r="Q16" s="61">
        <f t="shared" si="6"/>
        <v>25</v>
      </c>
      <c r="R16" s="62">
        <f t="shared" si="3"/>
        <v>0.15822784810126583</v>
      </c>
      <c r="S16" s="63">
        <v>9</v>
      </c>
      <c r="T16" s="64">
        <v>1</v>
      </c>
      <c r="U16" s="63">
        <v>174</v>
      </c>
      <c r="V16" s="64">
        <v>24</v>
      </c>
    </row>
    <row r="17" spans="1:22" ht="12" customHeight="1" x14ac:dyDescent="0.4">
      <c r="A17" s="52"/>
      <c r="B17" s="10"/>
      <c r="C17" s="59" t="s">
        <v>73</v>
      </c>
      <c r="D17" s="60">
        <f t="shared" si="5"/>
        <v>191</v>
      </c>
      <c r="E17" s="61">
        <f t="shared" si="5"/>
        <v>12</v>
      </c>
      <c r="F17" s="62">
        <f t="shared" si="1"/>
        <v>6.7039106145251395E-2</v>
      </c>
      <c r="G17" s="63">
        <v>2</v>
      </c>
      <c r="H17" s="64">
        <v>0</v>
      </c>
      <c r="I17" s="63">
        <v>6</v>
      </c>
      <c r="J17" s="64">
        <v>-2</v>
      </c>
      <c r="K17" s="63">
        <v>183</v>
      </c>
      <c r="L17" s="64">
        <v>14</v>
      </c>
      <c r="M17" s="65">
        <v>2</v>
      </c>
      <c r="N17" s="61">
        <v>0</v>
      </c>
      <c r="O17" s="62">
        <f t="shared" si="2"/>
        <v>0</v>
      </c>
      <c r="P17" s="60">
        <f t="shared" si="6"/>
        <v>188</v>
      </c>
      <c r="Q17" s="61">
        <f t="shared" si="6"/>
        <v>13</v>
      </c>
      <c r="R17" s="62">
        <f t="shared" si="3"/>
        <v>7.4285714285714288E-2</v>
      </c>
      <c r="S17" s="63">
        <v>6</v>
      </c>
      <c r="T17" s="64">
        <v>-2</v>
      </c>
      <c r="U17" s="63">
        <v>182</v>
      </c>
      <c r="V17" s="64">
        <v>15</v>
      </c>
    </row>
    <row r="18" spans="1:22" ht="12" customHeight="1" x14ac:dyDescent="0.4">
      <c r="A18" s="52"/>
      <c r="B18" s="10" t="s">
        <v>29</v>
      </c>
      <c r="C18" s="59" t="s">
        <v>30</v>
      </c>
      <c r="D18" s="60">
        <f>SUM(G18,I18,K18)</f>
        <v>266</v>
      </c>
      <c r="E18" s="61">
        <f>SUM(H18,J18,L18)</f>
        <v>24</v>
      </c>
      <c r="F18" s="62">
        <f>IF(D18-E18&gt;0,E18/(D18-E18),"-----")</f>
        <v>9.9173553719008267E-2</v>
      </c>
      <c r="G18" s="63">
        <v>3</v>
      </c>
      <c r="H18" s="64">
        <v>3</v>
      </c>
      <c r="I18" s="63">
        <v>8</v>
      </c>
      <c r="J18" s="64">
        <v>0</v>
      </c>
      <c r="K18" s="63">
        <v>255</v>
      </c>
      <c r="L18" s="64">
        <v>21</v>
      </c>
      <c r="M18" s="65">
        <v>3</v>
      </c>
      <c r="N18" s="61">
        <v>3</v>
      </c>
      <c r="O18" s="62" t="str">
        <f>IF(M18-N18&gt;0,N18/(M18-N18),"-----")</f>
        <v>-----</v>
      </c>
      <c r="P18" s="60">
        <f>SUM(S18,U18)</f>
        <v>260</v>
      </c>
      <c r="Q18" s="61">
        <f>SUM(T18,V18)</f>
        <v>16</v>
      </c>
      <c r="R18" s="62">
        <f>IF(P18-Q18&gt;0,Q18/(P18-Q18),"-----")</f>
        <v>6.5573770491803282E-2</v>
      </c>
      <c r="S18" s="63">
        <v>7</v>
      </c>
      <c r="T18" s="64">
        <v>1</v>
      </c>
      <c r="U18" s="63">
        <v>253</v>
      </c>
      <c r="V18" s="64">
        <v>15</v>
      </c>
    </row>
    <row r="19" spans="1:22" ht="12" customHeight="1" x14ac:dyDescent="0.4">
      <c r="A19" s="52"/>
      <c r="B19" s="10"/>
      <c r="C19" s="59" t="s">
        <v>31</v>
      </c>
      <c r="D19" s="60">
        <f t="shared" si="5"/>
        <v>104</v>
      </c>
      <c r="E19" s="61">
        <f t="shared" si="5"/>
        <v>-23</v>
      </c>
      <c r="F19" s="62">
        <f t="shared" si="1"/>
        <v>-0.18110236220472442</v>
      </c>
      <c r="G19" s="63">
        <v>1</v>
      </c>
      <c r="H19" s="64">
        <v>1</v>
      </c>
      <c r="I19" s="63">
        <v>7</v>
      </c>
      <c r="J19" s="64">
        <v>3</v>
      </c>
      <c r="K19" s="63">
        <v>96</v>
      </c>
      <c r="L19" s="64">
        <v>-27</v>
      </c>
      <c r="M19" s="65">
        <v>1</v>
      </c>
      <c r="N19" s="61">
        <v>1</v>
      </c>
      <c r="O19" s="62" t="str">
        <f t="shared" si="2"/>
        <v>-----</v>
      </c>
      <c r="P19" s="60">
        <f t="shared" si="6"/>
        <v>100</v>
      </c>
      <c r="Q19" s="61">
        <f t="shared" si="6"/>
        <v>-28</v>
      </c>
      <c r="R19" s="62">
        <f t="shared" si="3"/>
        <v>-0.21875</v>
      </c>
      <c r="S19" s="63">
        <v>6</v>
      </c>
      <c r="T19" s="64">
        <v>3</v>
      </c>
      <c r="U19" s="63">
        <v>94</v>
      </c>
      <c r="V19" s="64">
        <v>-31</v>
      </c>
    </row>
    <row r="20" spans="1:22" ht="12" customHeight="1" x14ac:dyDescent="0.4">
      <c r="A20" s="52"/>
      <c r="B20" s="10" t="s">
        <v>32</v>
      </c>
      <c r="C20" s="59" t="s">
        <v>33</v>
      </c>
      <c r="D20" s="60">
        <f t="shared" si="5"/>
        <v>22</v>
      </c>
      <c r="E20" s="61">
        <f t="shared" si="5"/>
        <v>-17</v>
      </c>
      <c r="F20" s="62">
        <f t="shared" si="1"/>
        <v>-0.4358974358974359</v>
      </c>
      <c r="G20" s="63">
        <v>0</v>
      </c>
      <c r="H20" s="64">
        <v>0</v>
      </c>
      <c r="I20" s="63">
        <v>1</v>
      </c>
      <c r="J20" s="64">
        <v>0</v>
      </c>
      <c r="K20" s="63">
        <v>21</v>
      </c>
      <c r="L20" s="64">
        <v>-17</v>
      </c>
      <c r="M20" s="65">
        <v>0</v>
      </c>
      <c r="N20" s="61">
        <v>0</v>
      </c>
      <c r="O20" s="62" t="str">
        <f t="shared" si="2"/>
        <v>-----</v>
      </c>
      <c r="P20" s="60">
        <f t="shared" si="6"/>
        <v>22</v>
      </c>
      <c r="Q20" s="61">
        <f t="shared" si="6"/>
        <v>-17</v>
      </c>
      <c r="R20" s="62">
        <f t="shared" si="3"/>
        <v>-0.4358974358974359</v>
      </c>
      <c r="S20" s="63">
        <v>1</v>
      </c>
      <c r="T20" s="64">
        <v>0</v>
      </c>
      <c r="U20" s="63">
        <v>21</v>
      </c>
      <c r="V20" s="64">
        <v>-17</v>
      </c>
    </row>
    <row r="21" spans="1:22" ht="12" customHeight="1" x14ac:dyDescent="0.4">
      <c r="A21" s="52"/>
      <c r="B21" s="10"/>
      <c r="C21" s="59" t="s">
        <v>34</v>
      </c>
      <c r="D21" s="60">
        <f t="shared" si="5"/>
        <v>51</v>
      </c>
      <c r="E21" s="61">
        <f t="shared" si="5"/>
        <v>6</v>
      </c>
      <c r="F21" s="62">
        <f t="shared" si="1"/>
        <v>0.13333333333333333</v>
      </c>
      <c r="G21" s="63">
        <v>0</v>
      </c>
      <c r="H21" s="64">
        <v>0</v>
      </c>
      <c r="I21" s="63">
        <v>3</v>
      </c>
      <c r="J21" s="64">
        <v>1</v>
      </c>
      <c r="K21" s="63">
        <v>48</v>
      </c>
      <c r="L21" s="64">
        <v>5</v>
      </c>
      <c r="M21" s="65">
        <v>0</v>
      </c>
      <c r="N21" s="61">
        <v>0</v>
      </c>
      <c r="O21" s="62" t="str">
        <f t="shared" si="2"/>
        <v>-----</v>
      </c>
      <c r="P21" s="60">
        <f t="shared" si="6"/>
        <v>51</v>
      </c>
      <c r="Q21" s="61">
        <f t="shared" si="6"/>
        <v>7</v>
      </c>
      <c r="R21" s="62">
        <f t="shared" si="3"/>
        <v>0.15909090909090909</v>
      </c>
      <c r="S21" s="63">
        <v>3</v>
      </c>
      <c r="T21" s="64">
        <v>1</v>
      </c>
      <c r="U21" s="63">
        <v>48</v>
      </c>
      <c r="V21" s="64">
        <v>6</v>
      </c>
    </row>
    <row r="22" spans="1:22" ht="12" customHeight="1" x14ac:dyDescent="0.4">
      <c r="A22" s="52"/>
      <c r="B22" s="10"/>
      <c r="C22" s="59" t="s">
        <v>35</v>
      </c>
      <c r="D22" s="60">
        <f t="shared" si="5"/>
        <v>35</v>
      </c>
      <c r="E22" s="61">
        <f t="shared" si="5"/>
        <v>0</v>
      </c>
      <c r="F22" s="62">
        <f t="shared" si="1"/>
        <v>0</v>
      </c>
      <c r="G22" s="63">
        <v>0</v>
      </c>
      <c r="H22" s="64">
        <v>0</v>
      </c>
      <c r="I22" s="63">
        <v>5</v>
      </c>
      <c r="J22" s="64">
        <v>1</v>
      </c>
      <c r="K22" s="63">
        <v>30</v>
      </c>
      <c r="L22" s="64">
        <v>-1</v>
      </c>
      <c r="M22" s="65">
        <v>0</v>
      </c>
      <c r="N22" s="61">
        <v>0</v>
      </c>
      <c r="O22" s="62" t="str">
        <f t="shared" si="2"/>
        <v>-----</v>
      </c>
      <c r="P22" s="60">
        <f t="shared" si="6"/>
        <v>35</v>
      </c>
      <c r="Q22" s="61">
        <f t="shared" si="6"/>
        <v>-1</v>
      </c>
      <c r="R22" s="62">
        <f t="shared" si="3"/>
        <v>-2.7777777777777776E-2</v>
      </c>
      <c r="S22" s="63">
        <v>5</v>
      </c>
      <c r="T22" s="64">
        <v>1</v>
      </c>
      <c r="U22" s="63">
        <v>30</v>
      </c>
      <c r="V22" s="64">
        <v>-2</v>
      </c>
    </row>
    <row r="23" spans="1:22" ht="12" customHeight="1" x14ac:dyDescent="0.4">
      <c r="A23" s="52"/>
      <c r="B23" s="10"/>
      <c r="C23" s="59" t="s">
        <v>36</v>
      </c>
      <c r="D23" s="60">
        <f t="shared" si="5"/>
        <v>15</v>
      </c>
      <c r="E23" s="61">
        <f t="shared" si="5"/>
        <v>12</v>
      </c>
      <c r="F23" s="62">
        <f t="shared" si="1"/>
        <v>4</v>
      </c>
      <c r="G23" s="63">
        <v>0</v>
      </c>
      <c r="H23" s="64">
        <v>0</v>
      </c>
      <c r="I23" s="63">
        <v>1</v>
      </c>
      <c r="J23" s="64">
        <v>1</v>
      </c>
      <c r="K23" s="63">
        <v>14</v>
      </c>
      <c r="L23" s="64">
        <v>11</v>
      </c>
      <c r="M23" s="65">
        <v>0</v>
      </c>
      <c r="N23" s="61">
        <v>0</v>
      </c>
      <c r="O23" s="62" t="str">
        <f t="shared" si="2"/>
        <v>-----</v>
      </c>
      <c r="P23" s="60">
        <f t="shared" si="6"/>
        <v>15</v>
      </c>
      <c r="Q23" s="61">
        <f t="shared" si="6"/>
        <v>13</v>
      </c>
      <c r="R23" s="62">
        <f t="shared" si="3"/>
        <v>6.5</v>
      </c>
      <c r="S23" s="63">
        <v>1</v>
      </c>
      <c r="T23" s="64">
        <v>1</v>
      </c>
      <c r="U23" s="63">
        <v>14</v>
      </c>
      <c r="V23" s="64">
        <v>12</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593</v>
      </c>
      <c r="E25" s="45">
        <f>SUM(E26:E35)</f>
        <v>-44</v>
      </c>
      <c r="F25" s="38">
        <f t="shared" si="1"/>
        <v>-6.907378335949764E-2</v>
      </c>
      <c r="G25" s="46">
        <f t="shared" ref="G25:N25" si="7">SUM(G26:G35)</f>
        <v>2</v>
      </c>
      <c r="H25" s="47">
        <f t="shared" si="7"/>
        <v>0</v>
      </c>
      <c r="I25" s="46">
        <f t="shared" si="7"/>
        <v>36</v>
      </c>
      <c r="J25" s="47">
        <f t="shared" si="7"/>
        <v>-1</v>
      </c>
      <c r="K25" s="46">
        <f t="shared" si="7"/>
        <v>555</v>
      </c>
      <c r="L25" s="47">
        <f t="shared" si="7"/>
        <v>-43</v>
      </c>
      <c r="M25" s="74">
        <f t="shared" si="7"/>
        <v>2</v>
      </c>
      <c r="N25" s="37">
        <f t="shared" si="7"/>
        <v>0</v>
      </c>
      <c r="O25" s="38">
        <f t="shared" si="2"/>
        <v>0</v>
      </c>
      <c r="P25" s="74">
        <f>SUM(P26:P35)</f>
        <v>586</v>
      </c>
      <c r="Q25" s="45">
        <f>SUM(Q26:Q35)</f>
        <v>-45</v>
      </c>
      <c r="R25" s="38">
        <f t="shared" si="3"/>
        <v>-7.1315372424722662E-2</v>
      </c>
      <c r="S25" s="46">
        <f>SUM(S26:S35)</f>
        <v>35</v>
      </c>
      <c r="T25" s="47">
        <f>SUM(T26:T35)</f>
        <v>-1</v>
      </c>
      <c r="U25" s="46">
        <f>SUM(U26:U35)</f>
        <v>551</v>
      </c>
      <c r="V25" s="47">
        <f>SUM(V26:V35)</f>
        <v>-44</v>
      </c>
    </row>
    <row r="26" spans="1:22" ht="12" customHeight="1" x14ac:dyDescent="0.4">
      <c r="A26" s="52"/>
      <c r="B26" s="10" t="s">
        <v>38</v>
      </c>
      <c r="C26" s="53" t="s">
        <v>39</v>
      </c>
      <c r="D26" s="54">
        <f t="shared" ref="D26:E35" si="8">SUM(G26,I26,K26)</f>
        <v>157</v>
      </c>
      <c r="E26" s="55">
        <f t="shared" si="8"/>
        <v>-33</v>
      </c>
      <c r="F26" s="42">
        <f t="shared" si="1"/>
        <v>-0.1736842105263158</v>
      </c>
      <c r="G26" s="56">
        <v>1</v>
      </c>
      <c r="H26" s="57">
        <v>1</v>
      </c>
      <c r="I26" s="56">
        <v>10</v>
      </c>
      <c r="J26" s="57">
        <v>-5</v>
      </c>
      <c r="K26" s="56">
        <v>146</v>
      </c>
      <c r="L26" s="57">
        <v>-29</v>
      </c>
      <c r="M26" s="58">
        <v>1</v>
      </c>
      <c r="N26" s="55">
        <v>1</v>
      </c>
      <c r="O26" s="42" t="str">
        <f t="shared" si="2"/>
        <v>-----</v>
      </c>
      <c r="P26" s="54">
        <f t="shared" ref="P26:Q35" si="9">SUM(S26,U26)</f>
        <v>156</v>
      </c>
      <c r="Q26" s="55">
        <f t="shared" si="9"/>
        <v>-33</v>
      </c>
      <c r="R26" s="42">
        <f t="shared" si="3"/>
        <v>-0.17460317460317459</v>
      </c>
      <c r="S26" s="56">
        <v>10</v>
      </c>
      <c r="T26" s="57">
        <v>-4</v>
      </c>
      <c r="U26" s="56">
        <v>146</v>
      </c>
      <c r="V26" s="57">
        <v>-29</v>
      </c>
    </row>
    <row r="27" spans="1:22" ht="12" customHeight="1" x14ac:dyDescent="0.4">
      <c r="A27" s="52"/>
      <c r="B27" s="10"/>
      <c r="C27" s="59" t="s">
        <v>40</v>
      </c>
      <c r="D27" s="60">
        <f t="shared" si="8"/>
        <v>122</v>
      </c>
      <c r="E27" s="61">
        <f t="shared" si="8"/>
        <v>28</v>
      </c>
      <c r="F27" s="62">
        <f t="shared" si="1"/>
        <v>0.2978723404255319</v>
      </c>
      <c r="G27" s="63">
        <v>0</v>
      </c>
      <c r="H27" s="64">
        <v>0</v>
      </c>
      <c r="I27" s="63">
        <v>5</v>
      </c>
      <c r="J27" s="64">
        <v>3</v>
      </c>
      <c r="K27" s="63">
        <v>117</v>
      </c>
      <c r="L27" s="64">
        <v>25</v>
      </c>
      <c r="M27" s="65">
        <v>0</v>
      </c>
      <c r="N27" s="61">
        <v>0</v>
      </c>
      <c r="O27" s="62" t="str">
        <f t="shared" si="2"/>
        <v>-----</v>
      </c>
      <c r="P27" s="60">
        <f t="shared" si="9"/>
        <v>117</v>
      </c>
      <c r="Q27" s="61">
        <f t="shared" si="9"/>
        <v>21</v>
      </c>
      <c r="R27" s="62">
        <f t="shared" si="3"/>
        <v>0.21875</v>
      </c>
      <c r="S27" s="63">
        <v>4</v>
      </c>
      <c r="T27" s="64">
        <v>2</v>
      </c>
      <c r="U27" s="63">
        <v>113</v>
      </c>
      <c r="V27" s="64">
        <v>19</v>
      </c>
    </row>
    <row r="28" spans="1:22" ht="12" customHeight="1" x14ac:dyDescent="0.4">
      <c r="A28" s="52"/>
      <c r="B28" s="10" t="s">
        <v>41</v>
      </c>
      <c r="C28" s="59" t="s">
        <v>42</v>
      </c>
      <c r="D28" s="60">
        <f t="shared" si="8"/>
        <v>14</v>
      </c>
      <c r="E28" s="61">
        <f t="shared" si="8"/>
        <v>-10</v>
      </c>
      <c r="F28" s="62">
        <f t="shared" si="1"/>
        <v>-0.41666666666666669</v>
      </c>
      <c r="G28" s="63">
        <v>0</v>
      </c>
      <c r="H28" s="64">
        <v>0</v>
      </c>
      <c r="I28" s="63">
        <v>1</v>
      </c>
      <c r="J28" s="64">
        <v>1</v>
      </c>
      <c r="K28" s="63">
        <v>13</v>
      </c>
      <c r="L28" s="64">
        <v>-11</v>
      </c>
      <c r="M28" s="65">
        <v>0</v>
      </c>
      <c r="N28" s="61">
        <v>0</v>
      </c>
      <c r="O28" s="62" t="str">
        <f t="shared" si="2"/>
        <v>-----</v>
      </c>
      <c r="P28" s="60">
        <f t="shared" si="9"/>
        <v>14</v>
      </c>
      <c r="Q28" s="61">
        <f t="shared" si="9"/>
        <v>-10</v>
      </c>
      <c r="R28" s="62">
        <f t="shared" si="3"/>
        <v>-0.41666666666666669</v>
      </c>
      <c r="S28" s="63">
        <v>1</v>
      </c>
      <c r="T28" s="64">
        <v>1</v>
      </c>
      <c r="U28" s="63">
        <v>13</v>
      </c>
      <c r="V28" s="64">
        <v>-11</v>
      </c>
    </row>
    <row r="29" spans="1:22" ht="12" customHeight="1" x14ac:dyDescent="0.4">
      <c r="A29" s="52" t="s">
        <v>43</v>
      </c>
      <c r="B29" s="10"/>
      <c r="C29" s="59" t="s">
        <v>44</v>
      </c>
      <c r="D29" s="60">
        <f t="shared" si="8"/>
        <v>43</v>
      </c>
      <c r="E29" s="61">
        <f t="shared" si="8"/>
        <v>-10</v>
      </c>
      <c r="F29" s="62">
        <f t="shared" si="1"/>
        <v>-0.18867924528301888</v>
      </c>
      <c r="G29" s="63">
        <v>0</v>
      </c>
      <c r="H29" s="64">
        <v>-1</v>
      </c>
      <c r="I29" s="63">
        <v>2</v>
      </c>
      <c r="J29" s="64">
        <v>0</v>
      </c>
      <c r="K29" s="63">
        <v>41</v>
      </c>
      <c r="L29" s="64">
        <v>-9</v>
      </c>
      <c r="M29" s="65">
        <v>0</v>
      </c>
      <c r="N29" s="61">
        <v>-1</v>
      </c>
      <c r="O29" s="62">
        <f t="shared" si="2"/>
        <v>-1</v>
      </c>
      <c r="P29" s="60">
        <f t="shared" si="9"/>
        <v>43</v>
      </c>
      <c r="Q29" s="61">
        <f t="shared" si="9"/>
        <v>-10</v>
      </c>
      <c r="R29" s="62">
        <f t="shared" si="3"/>
        <v>-0.18867924528301888</v>
      </c>
      <c r="S29" s="63">
        <v>2</v>
      </c>
      <c r="T29" s="64">
        <v>0</v>
      </c>
      <c r="U29" s="63">
        <v>41</v>
      </c>
      <c r="V29" s="64">
        <v>-10</v>
      </c>
    </row>
    <row r="30" spans="1:22" ht="12" customHeight="1" x14ac:dyDescent="0.4">
      <c r="A30" s="52"/>
      <c r="B30" s="10" t="s">
        <v>45</v>
      </c>
      <c r="C30" s="59" t="s">
        <v>46</v>
      </c>
      <c r="D30" s="60">
        <f t="shared" si="8"/>
        <v>90</v>
      </c>
      <c r="E30" s="61">
        <f t="shared" si="8"/>
        <v>-17</v>
      </c>
      <c r="F30" s="62">
        <f t="shared" si="1"/>
        <v>-0.15887850467289719</v>
      </c>
      <c r="G30" s="63">
        <v>0</v>
      </c>
      <c r="H30" s="64">
        <v>-1</v>
      </c>
      <c r="I30" s="63">
        <v>10</v>
      </c>
      <c r="J30" s="64">
        <v>2</v>
      </c>
      <c r="K30" s="63">
        <v>80</v>
      </c>
      <c r="L30" s="64">
        <v>-18</v>
      </c>
      <c r="M30" s="65">
        <v>0</v>
      </c>
      <c r="N30" s="61">
        <v>-1</v>
      </c>
      <c r="O30" s="62">
        <f t="shared" si="2"/>
        <v>-1</v>
      </c>
      <c r="P30" s="60">
        <f t="shared" si="9"/>
        <v>91</v>
      </c>
      <c r="Q30" s="61">
        <f t="shared" si="9"/>
        <v>-11</v>
      </c>
      <c r="R30" s="62">
        <f t="shared" si="3"/>
        <v>-0.10784313725490197</v>
      </c>
      <c r="S30" s="63">
        <v>11</v>
      </c>
      <c r="T30" s="64">
        <v>3</v>
      </c>
      <c r="U30" s="63">
        <v>80</v>
      </c>
      <c r="V30" s="64">
        <v>-14</v>
      </c>
    </row>
    <row r="31" spans="1:22" ht="12" customHeight="1" x14ac:dyDescent="0.4">
      <c r="A31" s="52"/>
      <c r="B31" s="10"/>
      <c r="C31" s="59" t="s">
        <v>47</v>
      </c>
      <c r="D31" s="60">
        <f t="shared" si="8"/>
        <v>23</v>
      </c>
      <c r="E31" s="61">
        <f t="shared" si="8"/>
        <v>-9</v>
      </c>
      <c r="F31" s="62">
        <f t="shared" si="1"/>
        <v>-0.28125</v>
      </c>
      <c r="G31" s="63">
        <v>0</v>
      </c>
      <c r="H31" s="64">
        <v>0</v>
      </c>
      <c r="I31" s="63">
        <v>4</v>
      </c>
      <c r="J31" s="64">
        <v>4</v>
      </c>
      <c r="K31" s="63">
        <v>19</v>
      </c>
      <c r="L31" s="64">
        <v>-13</v>
      </c>
      <c r="M31" s="65">
        <v>0</v>
      </c>
      <c r="N31" s="61">
        <v>0</v>
      </c>
      <c r="O31" s="62" t="str">
        <f t="shared" si="2"/>
        <v>-----</v>
      </c>
      <c r="P31" s="60">
        <f t="shared" si="9"/>
        <v>24</v>
      </c>
      <c r="Q31" s="61">
        <f t="shared" si="9"/>
        <v>-8</v>
      </c>
      <c r="R31" s="62">
        <f t="shared" si="3"/>
        <v>-0.25</v>
      </c>
      <c r="S31" s="63">
        <v>4</v>
      </c>
      <c r="T31" s="64">
        <v>4</v>
      </c>
      <c r="U31" s="63">
        <v>20</v>
      </c>
      <c r="V31" s="64">
        <v>-12</v>
      </c>
    </row>
    <row r="32" spans="1:22" ht="12" customHeight="1" x14ac:dyDescent="0.4">
      <c r="A32" s="52"/>
      <c r="B32" s="10" t="s">
        <v>29</v>
      </c>
      <c r="C32" s="59" t="s">
        <v>48</v>
      </c>
      <c r="D32" s="60">
        <f t="shared" si="8"/>
        <v>27</v>
      </c>
      <c r="E32" s="61">
        <f t="shared" si="8"/>
        <v>-1</v>
      </c>
      <c r="F32" s="62">
        <f t="shared" si="1"/>
        <v>-3.5714285714285712E-2</v>
      </c>
      <c r="G32" s="63">
        <v>0</v>
      </c>
      <c r="H32" s="64">
        <v>0</v>
      </c>
      <c r="I32" s="63">
        <v>1</v>
      </c>
      <c r="J32" s="64">
        <v>-1</v>
      </c>
      <c r="K32" s="63">
        <v>26</v>
      </c>
      <c r="L32" s="64">
        <v>0</v>
      </c>
      <c r="M32" s="65">
        <v>0</v>
      </c>
      <c r="N32" s="61">
        <v>0</v>
      </c>
      <c r="O32" s="62" t="str">
        <f t="shared" si="2"/>
        <v>-----</v>
      </c>
      <c r="P32" s="60">
        <f t="shared" si="9"/>
        <v>26</v>
      </c>
      <c r="Q32" s="61">
        <f t="shared" si="9"/>
        <v>-2</v>
      </c>
      <c r="R32" s="62">
        <f t="shared" si="3"/>
        <v>-7.1428571428571425E-2</v>
      </c>
      <c r="S32" s="63">
        <v>0</v>
      </c>
      <c r="T32" s="64">
        <v>-2</v>
      </c>
      <c r="U32" s="63">
        <v>26</v>
      </c>
      <c r="V32" s="64">
        <v>0</v>
      </c>
    </row>
    <row r="33" spans="1:22" ht="12" customHeight="1" x14ac:dyDescent="0.4">
      <c r="A33" s="52"/>
      <c r="B33" s="10"/>
      <c r="C33" s="59" t="s">
        <v>49</v>
      </c>
      <c r="D33" s="60">
        <f t="shared" si="8"/>
        <v>28</v>
      </c>
      <c r="E33" s="61">
        <f t="shared" si="8"/>
        <v>9</v>
      </c>
      <c r="F33" s="62">
        <f t="shared" si="1"/>
        <v>0.47368421052631576</v>
      </c>
      <c r="G33" s="63">
        <v>0</v>
      </c>
      <c r="H33" s="64">
        <v>0</v>
      </c>
      <c r="I33" s="63">
        <v>0</v>
      </c>
      <c r="J33" s="64">
        <v>-2</v>
      </c>
      <c r="K33" s="63">
        <v>28</v>
      </c>
      <c r="L33" s="64">
        <v>11</v>
      </c>
      <c r="M33" s="65">
        <v>0</v>
      </c>
      <c r="N33" s="61">
        <v>0</v>
      </c>
      <c r="O33" s="62" t="str">
        <f t="shared" si="2"/>
        <v>-----</v>
      </c>
      <c r="P33" s="60">
        <f t="shared" si="9"/>
        <v>28</v>
      </c>
      <c r="Q33" s="61">
        <f t="shared" si="9"/>
        <v>9</v>
      </c>
      <c r="R33" s="62">
        <f t="shared" si="3"/>
        <v>0.47368421052631576</v>
      </c>
      <c r="S33" s="63">
        <v>0</v>
      </c>
      <c r="T33" s="64">
        <v>-2</v>
      </c>
      <c r="U33" s="63">
        <v>28</v>
      </c>
      <c r="V33" s="64">
        <v>11</v>
      </c>
    </row>
    <row r="34" spans="1:22" ht="12" customHeight="1" x14ac:dyDescent="0.4">
      <c r="A34" s="52"/>
      <c r="B34" s="10" t="s">
        <v>32</v>
      </c>
      <c r="C34" s="59" t="s">
        <v>50</v>
      </c>
      <c r="D34" s="60">
        <f t="shared" si="8"/>
        <v>74</v>
      </c>
      <c r="E34" s="61">
        <f t="shared" si="8"/>
        <v>-4</v>
      </c>
      <c r="F34" s="62">
        <f t="shared" si="1"/>
        <v>-5.128205128205128E-2</v>
      </c>
      <c r="G34" s="63">
        <v>0</v>
      </c>
      <c r="H34" s="64">
        <v>0</v>
      </c>
      <c r="I34" s="63">
        <v>3</v>
      </c>
      <c r="J34" s="64">
        <v>-2</v>
      </c>
      <c r="K34" s="63">
        <v>71</v>
      </c>
      <c r="L34" s="64">
        <v>-2</v>
      </c>
      <c r="M34" s="65">
        <v>0</v>
      </c>
      <c r="N34" s="61">
        <v>0</v>
      </c>
      <c r="O34" s="62" t="str">
        <f t="shared" si="2"/>
        <v>-----</v>
      </c>
      <c r="P34" s="60">
        <f t="shared" si="9"/>
        <v>73</v>
      </c>
      <c r="Q34" s="61">
        <f t="shared" si="9"/>
        <v>-2</v>
      </c>
      <c r="R34" s="62">
        <f t="shared" si="3"/>
        <v>-2.6666666666666668E-2</v>
      </c>
      <c r="S34" s="63">
        <v>3</v>
      </c>
      <c r="T34" s="64">
        <v>-2</v>
      </c>
      <c r="U34" s="63">
        <v>70</v>
      </c>
      <c r="V34" s="64">
        <v>0</v>
      </c>
    </row>
    <row r="35" spans="1:22" ht="12" customHeight="1" x14ac:dyDescent="0.4">
      <c r="A35" s="52"/>
      <c r="B35" s="66"/>
      <c r="C35" s="67" t="s">
        <v>51</v>
      </c>
      <c r="D35" s="68">
        <f t="shared" si="8"/>
        <v>15</v>
      </c>
      <c r="E35" s="69">
        <f t="shared" si="8"/>
        <v>3</v>
      </c>
      <c r="F35" s="70">
        <f t="shared" si="1"/>
        <v>0.25</v>
      </c>
      <c r="G35" s="71">
        <v>1</v>
      </c>
      <c r="H35" s="72">
        <v>1</v>
      </c>
      <c r="I35" s="71">
        <v>0</v>
      </c>
      <c r="J35" s="72">
        <v>-1</v>
      </c>
      <c r="K35" s="71">
        <v>14</v>
      </c>
      <c r="L35" s="72">
        <v>3</v>
      </c>
      <c r="M35" s="73">
        <v>1</v>
      </c>
      <c r="N35" s="69">
        <v>1</v>
      </c>
      <c r="O35" s="70" t="str">
        <f t="shared" si="2"/>
        <v>-----</v>
      </c>
      <c r="P35" s="68">
        <f t="shared" si="9"/>
        <v>14</v>
      </c>
      <c r="Q35" s="69">
        <f t="shared" si="9"/>
        <v>1</v>
      </c>
      <c r="R35" s="70">
        <f t="shared" si="3"/>
        <v>7.6923076923076927E-2</v>
      </c>
      <c r="S35" s="71">
        <v>0</v>
      </c>
      <c r="T35" s="72">
        <v>-1</v>
      </c>
      <c r="U35" s="71">
        <v>14</v>
      </c>
      <c r="V35" s="72">
        <v>2</v>
      </c>
    </row>
    <row r="36" spans="1:22" ht="12" customHeight="1" x14ac:dyDescent="0.4">
      <c r="A36" s="52"/>
      <c r="B36" s="10"/>
      <c r="C36" s="12" t="s">
        <v>18</v>
      </c>
      <c r="D36" s="75">
        <f>SUM(D37:D40)</f>
        <v>116</v>
      </c>
      <c r="E36" s="76">
        <f>SUM(E37:E40)</f>
        <v>22</v>
      </c>
      <c r="F36" s="34">
        <f t="shared" si="1"/>
        <v>0.23404255319148937</v>
      </c>
      <c r="G36" s="77">
        <f t="shared" ref="G36:N36" si="10">SUM(G37:G40)</f>
        <v>2</v>
      </c>
      <c r="H36" s="78">
        <f t="shared" si="10"/>
        <v>1</v>
      </c>
      <c r="I36" s="77">
        <f t="shared" si="10"/>
        <v>6</v>
      </c>
      <c r="J36" s="78">
        <f t="shared" si="10"/>
        <v>-3</v>
      </c>
      <c r="K36" s="77">
        <f t="shared" si="10"/>
        <v>108</v>
      </c>
      <c r="L36" s="78">
        <f t="shared" si="10"/>
        <v>24</v>
      </c>
      <c r="M36" s="79">
        <f t="shared" si="10"/>
        <v>2</v>
      </c>
      <c r="N36" s="29">
        <f t="shared" si="10"/>
        <v>1</v>
      </c>
      <c r="O36" s="34">
        <f t="shared" si="2"/>
        <v>1</v>
      </c>
      <c r="P36" s="79">
        <f>SUM(P37:P40)</f>
        <v>111</v>
      </c>
      <c r="Q36" s="76">
        <f>SUM(Q37:Q40)</f>
        <v>19</v>
      </c>
      <c r="R36" s="34">
        <f t="shared" si="3"/>
        <v>0.20652173913043478</v>
      </c>
      <c r="S36" s="77">
        <f>SUM(S37:S40)</f>
        <v>5</v>
      </c>
      <c r="T36" s="78">
        <f>SUM(T37:T40)</f>
        <v>-4</v>
      </c>
      <c r="U36" s="77">
        <f>SUM(U37:U40)</f>
        <v>106</v>
      </c>
      <c r="V36" s="78">
        <f>SUM(V37:V40)</f>
        <v>23</v>
      </c>
    </row>
    <row r="37" spans="1:22" ht="12" customHeight="1" x14ac:dyDescent="0.4">
      <c r="A37" s="52"/>
      <c r="B37" s="10" t="s">
        <v>52</v>
      </c>
      <c r="C37" s="53" t="s">
        <v>53</v>
      </c>
      <c r="D37" s="54">
        <f t="shared" ref="D37:E40" si="11">SUM(G37,I37,K37)</f>
        <v>41</v>
      </c>
      <c r="E37" s="55">
        <f t="shared" si="11"/>
        <v>-2</v>
      </c>
      <c r="F37" s="42">
        <f t="shared" si="1"/>
        <v>-4.6511627906976744E-2</v>
      </c>
      <c r="G37" s="56">
        <v>2</v>
      </c>
      <c r="H37" s="57">
        <v>2</v>
      </c>
      <c r="I37" s="56">
        <v>2</v>
      </c>
      <c r="J37" s="57">
        <v>1</v>
      </c>
      <c r="K37" s="56">
        <v>37</v>
      </c>
      <c r="L37" s="57">
        <v>-5</v>
      </c>
      <c r="M37" s="58">
        <v>2</v>
      </c>
      <c r="N37" s="55">
        <v>2</v>
      </c>
      <c r="O37" s="42" t="str">
        <f t="shared" si="2"/>
        <v>-----</v>
      </c>
      <c r="P37" s="54">
        <f t="shared" ref="P37:Q40" si="12">SUM(S37,U37)</f>
        <v>39</v>
      </c>
      <c r="Q37" s="55">
        <f t="shared" si="12"/>
        <v>-3</v>
      </c>
      <c r="R37" s="42">
        <f t="shared" si="3"/>
        <v>-7.1428571428571425E-2</v>
      </c>
      <c r="S37" s="56">
        <v>2</v>
      </c>
      <c r="T37" s="57">
        <v>1</v>
      </c>
      <c r="U37" s="56">
        <v>37</v>
      </c>
      <c r="V37" s="57">
        <v>-4</v>
      </c>
    </row>
    <row r="38" spans="1:22" ht="12" customHeight="1" x14ac:dyDescent="0.4">
      <c r="A38" s="52"/>
      <c r="B38" s="10" t="s">
        <v>54</v>
      </c>
      <c r="C38" s="59" t="s">
        <v>55</v>
      </c>
      <c r="D38" s="60">
        <f t="shared" si="11"/>
        <v>8</v>
      </c>
      <c r="E38" s="61">
        <f t="shared" si="11"/>
        <v>0</v>
      </c>
      <c r="F38" s="62">
        <f t="shared" si="1"/>
        <v>0</v>
      </c>
      <c r="G38" s="63">
        <v>0</v>
      </c>
      <c r="H38" s="64">
        <v>0</v>
      </c>
      <c r="I38" s="63">
        <v>0</v>
      </c>
      <c r="J38" s="64">
        <v>-2</v>
      </c>
      <c r="K38" s="63">
        <v>8</v>
      </c>
      <c r="L38" s="64">
        <v>2</v>
      </c>
      <c r="M38" s="65">
        <v>0</v>
      </c>
      <c r="N38" s="61">
        <v>0</v>
      </c>
      <c r="O38" s="62" t="str">
        <f t="shared" si="2"/>
        <v>-----</v>
      </c>
      <c r="P38" s="60">
        <f t="shared" si="12"/>
        <v>8</v>
      </c>
      <c r="Q38" s="61">
        <f t="shared" si="12"/>
        <v>0</v>
      </c>
      <c r="R38" s="62">
        <f t="shared" si="3"/>
        <v>0</v>
      </c>
      <c r="S38" s="63">
        <v>0</v>
      </c>
      <c r="T38" s="64">
        <v>-2</v>
      </c>
      <c r="U38" s="63">
        <v>8</v>
      </c>
      <c r="V38" s="64">
        <v>2</v>
      </c>
    </row>
    <row r="39" spans="1:22" ht="12" customHeight="1" x14ac:dyDescent="0.4">
      <c r="A39" s="52"/>
      <c r="B39" s="10" t="s">
        <v>29</v>
      </c>
      <c r="C39" s="59" t="s">
        <v>75</v>
      </c>
      <c r="D39" s="60">
        <f t="shared" si="11"/>
        <v>36</v>
      </c>
      <c r="E39" s="61">
        <f t="shared" si="11"/>
        <v>8</v>
      </c>
      <c r="F39" s="62">
        <f t="shared" si="1"/>
        <v>0.2857142857142857</v>
      </c>
      <c r="G39" s="63">
        <v>0</v>
      </c>
      <c r="H39" s="64">
        <v>-1</v>
      </c>
      <c r="I39" s="63">
        <v>3</v>
      </c>
      <c r="J39" s="64">
        <v>0</v>
      </c>
      <c r="K39" s="63">
        <v>33</v>
      </c>
      <c r="L39" s="64">
        <v>9</v>
      </c>
      <c r="M39" s="65">
        <v>0</v>
      </c>
      <c r="N39" s="61">
        <v>-1</v>
      </c>
      <c r="O39" s="62">
        <f t="shared" si="2"/>
        <v>-1</v>
      </c>
      <c r="P39" s="60">
        <f t="shared" si="12"/>
        <v>34</v>
      </c>
      <c r="Q39" s="61">
        <f t="shared" si="12"/>
        <v>7</v>
      </c>
      <c r="R39" s="62">
        <f t="shared" si="3"/>
        <v>0.25925925925925924</v>
      </c>
      <c r="S39" s="63">
        <v>2</v>
      </c>
      <c r="T39" s="64">
        <v>-1</v>
      </c>
      <c r="U39" s="63">
        <v>32</v>
      </c>
      <c r="V39" s="64">
        <v>8</v>
      </c>
    </row>
    <row r="40" spans="1:22" ht="12" customHeight="1" x14ac:dyDescent="0.4">
      <c r="A40" s="52"/>
      <c r="B40" s="80" t="s">
        <v>57</v>
      </c>
      <c r="C40" s="67" t="s">
        <v>58</v>
      </c>
      <c r="D40" s="81">
        <f t="shared" si="11"/>
        <v>31</v>
      </c>
      <c r="E40" s="82">
        <f t="shared" si="11"/>
        <v>16</v>
      </c>
      <c r="F40" s="83">
        <f t="shared" si="1"/>
        <v>1.0666666666666667</v>
      </c>
      <c r="G40" s="84">
        <v>0</v>
      </c>
      <c r="H40" s="85">
        <v>0</v>
      </c>
      <c r="I40" s="84">
        <v>1</v>
      </c>
      <c r="J40" s="85">
        <v>-2</v>
      </c>
      <c r="K40" s="84">
        <v>30</v>
      </c>
      <c r="L40" s="85">
        <v>18</v>
      </c>
      <c r="M40" s="86">
        <v>0</v>
      </c>
      <c r="N40" s="82">
        <v>0</v>
      </c>
      <c r="O40" s="83" t="str">
        <f t="shared" si="2"/>
        <v>-----</v>
      </c>
      <c r="P40" s="81">
        <f t="shared" si="12"/>
        <v>30</v>
      </c>
      <c r="Q40" s="82">
        <f t="shared" si="12"/>
        <v>15</v>
      </c>
      <c r="R40" s="83">
        <f t="shared" si="3"/>
        <v>1</v>
      </c>
      <c r="S40" s="84">
        <v>1</v>
      </c>
      <c r="T40" s="85">
        <v>-2</v>
      </c>
      <c r="U40" s="84">
        <v>29</v>
      </c>
      <c r="V40" s="85">
        <v>17</v>
      </c>
    </row>
    <row r="41" spans="1:22" ht="12" customHeight="1" x14ac:dyDescent="0.4">
      <c r="A41" s="52" t="s">
        <v>59</v>
      </c>
      <c r="B41" s="4"/>
      <c r="C41" s="87" t="s">
        <v>18</v>
      </c>
      <c r="D41" s="44">
        <f>SUM(D42:D48)</f>
        <v>422</v>
      </c>
      <c r="E41" s="45">
        <f>SUM(E42:E48)</f>
        <v>-21</v>
      </c>
      <c r="F41" s="38">
        <f t="shared" si="1"/>
        <v>-4.740406320541761E-2</v>
      </c>
      <c r="G41" s="46">
        <f t="shared" ref="G41:N41" si="13">SUM(G42:G48)</f>
        <v>2</v>
      </c>
      <c r="H41" s="47">
        <f t="shared" si="13"/>
        <v>0</v>
      </c>
      <c r="I41" s="46">
        <f t="shared" si="13"/>
        <v>36</v>
      </c>
      <c r="J41" s="47">
        <f t="shared" si="13"/>
        <v>11</v>
      </c>
      <c r="K41" s="46">
        <f t="shared" si="13"/>
        <v>384</v>
      </c>
      <c r="L41" s="47">
        <f t="shared" si="13"/>
        <v>-32</v>
      </c>
      <c r="M41" s="88">
        <f t="shared" si="13"/>
        <v>2</v>
      </c>
      <c r="N41" s="51">
        <f t="shared" si="13"/>
        <v>0</v>
      </c>
      <c r="O41" s="38">
        <f t="shared" si="2"/>
        <v>0</v>
      </c>
      <c r="P41" s="88">
        <f>SUM(P42:P48)</f>
        <v>417</v>
      </c>
      <c r="Q41" s="89">
        <f>SUM(Q42:Q48)</f>
        <v>-22</v>
      </c>
      <c r="R41" s="38">
        <f t="shared" si="3"/>
        <v>-5.011389521640091E-2</v>
      </c>
      <c r="S41" s="46">
        <f>SUM(S42:S48)</f>
        <v>35</v>
      </c>
      <c r="T41" s="47">
        <f>SUM(T42:T48)</f>
        <v>10</v>
      </c>
      <c r="U41" s="46">
        <f>SUM(U42:U48)</f>
        <v>382</v>
      </c>
      <c r="V41" s="47">
        <f>SUM(V42:V48)</f>
        <v>-32</v>
      </c>
    </row>
    <row r="42" spans="1:22" ht="12" customHeight="1" x14ac:dyDescent="0.4">
      <c r="A42" s="52"/>
      <c r="B42" s="10"/>
      <c r="C42" s="53" t="s">
        <v>60</v>
      </c>
      <c r="D42" s="54">
        <f t="shared" ref="D42:E48" si="14">SUM(G42,I42,K42)</f>
        <v>189</v>
      </c>
      <c r="E42" s="55">
        <f t="shared" si="14"/>
        <v>-9</v>
      </c>
      <c r="F42" s="42">
        <f t="shared" si="1"/>
        <v>-4.5454545454545456E-2</v>
      </c>
      <c r="G42" s="56">
        <v>0</v>
      </c>
      <c r="H42" s="57">
        <v>-1</v>
      </c>
      <c r="I42" s="56">
        <v>13</v>
      </c>
      <c r="J42" s="57">
        <v>11</v>
      </c>
      <c r="K42" s="56">
        <v>176</v>
      </c>
      <c r="L42" s="57">
        <v>-19</v>
      </c>
      <c r="M42" s="58">
        <v>0</v>
      </c>
      <c r="N42" s="55">
        <v>-1</v>
      </c>
      <c r="O42" s="42">
        <f t="shared" si="2"/>
        <v>-1</v>
      </c>
      <c r="P42" s="54">
        <f t="shared" ref="P42:Q48" si="15">SUM(S42,U42)</f>
        <v>188</v>
      </c>
      <c r="Q42" s="55">
        <f t="shared" si="15"/>
        <v>-8</v>
      </c>
      <c r="R42" s="42">
        <f t="shared" si="3"/>
        <v>-4.0816326530612242E-2</v>
      </c>
      <c r="S42" s="56">
        <v>13</v>
      </c>
      <c r="T42" s="57">
        <v>11</v>
      </c>
      <c r="U42" s="56">
        <v>175</v>
      </c>
      <c r="V42" s="57">
        <v>-19</v>
      </c>
    </row>
    <row r="43" spans="1:22" ht="12" customHeight="1" x14ac:dyDescent="0.4">
      <c r="A43" s="52"/>
      <c r="B43" s="10" t="s">
        <v>61</v>
      </c>
      <c r="C43" s="59" t="s">
        <v>62</v>
      </c>
      <c r="D43" s="60">
        <f t="shared" si="14"/>
        <v>27</v>
      </c>
      <c r="E43" s="61">
        <f t="shared" si="14"/>
        <v>5</v>
      </c>
      <c r="F43" s="62">
        <f t="shared" si="1"/>
        <v>0.22727272727272727</v>
      </c>
      <c r="G43" s="63">
        <v>2</v>
      </c>
      <c r="H43" s="64">
        <v>2</v>
      </c>
      <c r="I43" s="63">
        <v>1</v>
      </c>
      <c r="J43" s="64">
        <v>-3</v>
      </c>
      <c r="K43" s="63">
        <v>24</v>
      </c>
      <c r="L43" s="64">
        <v>6</v>
      </c>
      <c r="M43" s="65">
        <v>2</v>
      </c>
      <c r="N43" s="61">
        <v>2</v>
      </c>
      <c r="O43" s="62" t="str">
        <f t="shared" si="2"/>
        <v>-----</v>
      </c>
      <c r="P43" s="60">
        <f t="shared" si="15"/>
        <v>22</v>
      </c>
      <c r="Q43" s="61">
        <f t="shared" si="15"/>
        <v>1</v>
      </c>
      <c r="R43" s="62">
        <f t="shared" si="3"/>
        <v>4.7619047619047616E-2</v>
      </c>
      <c r="S43" s="63">
        <v>1</v>
      </c>
      <c r="T43" s="64">
        <v>-3</v>
      </c>
      <c r="U43" s="63">
        <v>21</v>
      </c>
      <c r="V43" s="64">
        <v>4</v>
      </c>
    </row>
    <row r="44" spans="1:22" ht="12" customHeight="1" x14ac:dyDescent="0.4">
      <c r="A44" s="52"/>
      <c r="B44" s="10" t="s">
        <v>63</v>
      </c>
      <c r="C44" s="59" t="s">
        <v>86</v>
      </c>
      <c r="D44" s="60">
        <f t="shared" si="14"/>
        <v>11</v>
      </c>
      <c r="E44" s="61">
        <f t="shared" si="14"/>
        <v>1</v>
      </c>
      <c r="F44" s="62">
        <f t="shared" si="1"/>
        <v>0.1</v>
      </c>
      <c r="G44" s="63">
        <v>0</v>
      </c>
      <c r="H44" s="64">
        <v>0</v>
      </c>
      <c r="I44" s="63">
        <v>2</v>
      </c>
      <c r="J44" s="64">
        <v>0</v>
      </c>
      <c r="K44" s="63">
        <v>9</v>
      </c>
      <c r="L44" s="64">
        <v>1</v>
      </c>
      <c r="M44" s="65">
        <v>0</v>
      </c>
      <c r="N44" s="61">
        <v>0</v>
      </c>
      <c r="O44" s="62" t="str">
        <f t="shared" si="2"/>
        <v>-----</v>
      </c>
      <c r="P44" s="60">
        <f t="shared" si="15"/>
        <v>11</v>
      </c>
      <c r="Q44" s="61">
        <f t="shared" si="15"/>
        <v>1</v>
      </c>
      <c r="R44" s="62">
        <f t="shared" si="3"/>
        <v>0.1</v>
      </c>
      <c r="S44" s="63">
        <v>2</v>
      </c>
      <c r="T44" s="64">
        <v>0</v>
      </c>
      <c r="U44" s="63">
        <v>9</v>
      </c>
      <c r="V44" s="64">
        <v>1</v>
      </c>
    </row>
    <row r="45" spans="1:22" ht="12" customHeight="1" x14ac:dyDescent="0.4">
      <c r="A45" s="52"/>
      <c r="B45" s="10" t="s">
        <v>29</v>
      </c>
      <c r="C45" s="59" t="s">
        <v>65</v>
      </c>
      <c r="D45" s="60">
        <f t="shared" si="14"/>
        <v>54</v>
      </c>
      <c r="E45" s="61">
        <f t="shared" si="14"/>
        <v>-7</v>
      </c>
      <c r="F45" s="62">
        <f t="shared" si="1"/>
        <v>-0.11475409836065574</v>
      </c>
      <c r="G45" s="63">
        <v>0</v>
      </c>
      <c r="H45" s="64">
        <v>0</v>
      </c>
      <c r="I45" s="63">
        <v>2</v>
      </c>
      <c r="J45" s="64">
        <v>-2</v>
      </c>
      <c r="K45" s="63">
        <v>52</v>
      </c>
      <c r="L45" s="64">
        <v>-5</v>
      </c>
      <c r="M45" s="65">
        <v>0</v>
      </c>
      <c r="N45" s="61">
        <v>0</v>
      </c>
      <c r="O45" s="62" t="str">
        <f t="shared" si="2"/>
        <v>-----</v>
      </c>
      <c r="P45" s="60">
        <f t="shared" si="15"/>
        <v>56</v>
      </c>
      <c r="Q45" s="61">
        <f t="shared" si="15"/>
        <v>-3</v>
      </c>
      <c r="R45" s="62">
        <f t="shared" si="3"/>
        <v>-5.0847457627118647E-2</v>
      </c>
      <c r="S45" s="63">
        <v>2</v>
      </c>
      <c r="T45" s="64">
        <v>-2</v>
      </c>
      <c r="U45" s="63">
        <v>54</v>
      </c>
      <c r="V45" s="64">
        <v>-1</v>
      </c>
    </row>
    <row r="46" spans="1:22" ht="12" customHeight="1" x14ac:dyDescent="0.4">
      <c r="A46" s="52"/>
      <c r="B46" s="10" t="s">
        <v>32</v>
      </c>
      <c r="C46" s="59" t="s">
        <v>89</v>
      </c>
      <c r="D46" s="60">
        <f t="shared" si="14"/>
        <v>39</v>
      </c>
      <c r="E46" s="61">
        <f t="shared" si="14"/>
        <v>-2</v>
      </c>
      <c r="F46" s="62">
        <f t="shared" si="1"/>
        <v>-4.878048780487805E-2</v>
      </c>
      <c r="G46" s="63">
        <v>0</v>
      </c>
      <c r="H46" s="64">
        <v>0</v>
      </c>
      <c r="I46" s="63">
        <v>2</v>
      </c>
      <c r="J46" s="64">
        <v>-2</v>
      </c>
      <c r="K46" s="63">
        <v>37</v>
      </c>
      <c r="L46" s="64">
        <v>0</v>
      </c>
      <c r="M46" s="65">
        <v>0</v>
      </c>
      <c r="N46" s="61">
        <v>0</v>
      </c>
      <c r="O46" s="62" t="str">
        <f t="shared" si="2"/>
        <v>-----</v>
      </c>
      <c r="P46" s="60">
        <f t="shared" si="15"/>
        <v>39</v>
      </c>
      <c r="Q46" s="61">
        <f t="shared" si="15"/>
        <v>-1</v>
      </c>
      <c r="R46" s="62">
        <f t="shared" si="3"/>
        <v>-2.5000000000000001E-2</v>
      </c>
      <c r="S46" s="63">
        <v>2</v>
      </c>
      <c r="T46" s="64">
        <v>-2</v>
      </c>
      <c r="U46" s="63">
        <v>37</v>
      </c>
      <c r="V46" s="64">
        <v>1</v>
      </c>
    </row>
    <row r="47" spans="1:22" ht="12" customHeight="1" x14ac:dyDescent="0.4">
      <c r="A47" s="52"/>
      <c r="B47" s="10"/>
      <c r="C47" s="59" t="s">
        <v>67</v>
      </c>
      <c r="D47" s="60">
        <f t="shared" si="14"/>
        <v>34</v>
      </c>
      <c r="E47" s="61">
        <f t="shared" si="14"/>
        <v>-15</v>
      </c>
      <c r="F47" s="62">
        <f t="shared" si="1"/>
        <v>-0.30612244897959184</v>
      </c>
      <c r="G47" s="63">
        <v>0</v>
      </c>
      <c r="H47" s="64">
        <v>0</v>
      </c>
      <c r="I47" s="63">
        <v>8</v>
      </c>
      <c r="J47" s="64">
        <v>6</v>
      </c>
      <c r="K47" s="63">
        <v>26</v>
      </c>
      <c r="L47" s="64">
        <v>-21</v>
      </c>
      <c r="M47" s="65">
        <v>0</v>
      </c>
      <c r="N47" s="61">
        <v>0</v>
      </c>
      <c r="O47" s="62" t="str">
        <f t="shared" si="2"/>
        <v>-----</v>
      </c>
      <c r="P47" s="60">
        <f t="shared" si="15"/>
        <v>32</v>
      </c>
      <c r="Q47" s="61">
        <f t="shared" si="15"/>
        <v>-18</v>
      </c>
      <c r="R47" s="62">
        <f t="shared" si="3"/>
        <v>-0.36</v>
      </c>
      <c r="S47" s="63">
        <v>7</v>
      </c>
      <c r="T47" s="64">
        <v>5</v>
      </c>
      <c r="U47" s="63">
        <v>25</v>
      </c>
      <c r="V47" s="64">
        <v>-23</v>
      </c>
    </row>
    <row r="48" spans="1:22" ht="12" customHeight="1" x14ac:dyDescent="0.4">
      <c r="A48" s="80"/>
      <c r="B48" s="66"/>
      <c r="C48" s="67" t="s">
        <v>68</v>
      </c>
      <c r="D48" s="68">
        <f t="shared" si="14"/>
        <v>68</v>
      </c>
      <c r="E48" s="69">
        <f t="shared" si="14"/>
        <v>6</v>
      </c>
      <c r="F48" s="70">
        <f t="shared" si="1"/>
        <v>9.6774193548387094E-2</v>
      </c>
      <c r="G48" s="71">
        <v>0</v>
      </c>
      <c r="H48" s="72">
        <v>-1</v>
      </c>
      <c r="I48" s="71">
        <v>8</v>
      </c>
      <c r="J48" s="72">
        <v>1</v>
      </c>
      <c r="K48" s="71">
        <v>60</v>
      </c>
      <c r="L48" s="72">
        <v>6</v>
      </c>
      <c r="M48" s="73">
        <v>0</v>
      </c>
      <c r="N48" s="69">
        <v>-1</v>
      </c>
      <c r="O48" s="70">
        <f t="shared" si="2"/>
        <v>-1</v>
      </c>
      <c r="P48" s="68">
        <f t="shared" si="15"/>
        <v>69</v>
      </c>
      <c r="Q48" s="69">
        <f t="shared" si="15"/>
        <v>6</v>
      </c>
      <c r="R48" s="70">
        <f t="shared" si="3"/>
        <v>9.5238095238095233E-2</v>
      </c>
      <c r="S48" s="71">
        <v>8</v>
      </c>
      <c r="T48" s="72">
        <v>1</v>
      </c>
      <c r="U48" s="71">
        <v>61</v>
      </c>
      <c r="V48" s="72">
        <v>5</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90</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G16" sqref="G16"/>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87</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345</v>
      </c>
      <c r="E5" s="29">
        <f>SUM(E9,E10,E25,E36,E41)</f>
        <v>23</v>
      </c>
      <c r="F5" s="30">
        <f>IF(D5-E5&gt;0,E5/(D5-E5),"-----")</f>
        <v>7.1428571428571425E-2</v>
      </c>
      <c r="G5" s="31">
        <f t="shared" ref="G5:N5" si="0">SUM(G9,G10,G25,G36,G41)</f>
        <v>0</v>
      </c>
      <c r="H5" s="32">
        <f t="shared" si="0"/>
        <v>-3</v>
      </c>
      <c r="I5" s="31">
        <f t="shared" si="0"/>
        <v>22</v>
      </c>
      <c r="J5" s="32">
        <f t="shared" si="0"/>
        <v>8</v>
      </c>
      <c r="K5" s="31">
        <f t="shared" si="0"/>
        <v>323</v>
      </c>
      <c r="L5" s="32">
        <f t="shared" si="0"/>
        <v>18</v>
      </c>
      <c r="M5" s="33">
        <f t="shared" si="0"/>
        <v>0</v>
      </c>
      <c r="N5" s="29">
        <f t="shared" si="0"/>
        <v>-3</v>
      </c>
      <c r="O5" s="30">
        <f>IF(M5-N5&gt;0,N5/(M5-N5),"-----")</f>
        <v>-1</v>
      </c>
      <c r="P5" s="33">
        <f>SUM(P9,P10,P25,P36,P41)</f>
        <v>336</v>
      </c>
      <c r="Q5" s="29">
        <f>SUM(Q9,Q10,Q25,Q36,Q41)</f>
        <v>26</v>
      </c>
      <c r="R5" s="30">
        <f>IF(P5-Q5&gt;0,Q5/(P5-Q5),"-----")</f>
        <v>8.387096774193549E-2</v>
      </c>
      <c r="S5" s="31">
        <f>SUM(S9,S10,S25,S36,S41)</f>
        <v>20</v>
      </c>
      <c r="T5" s="32">
        <f>SUM(T9,T10,T25,T36,T41)</f>
        <v>8</v>
      </c>
      <c r="U5" s="31">
        <f>SUM(U9,U10,U25,U36,U41)</f>
        <v>316</v>
      </c>
      <c r="V5" s="32">
        <f>SUM(V9,V10,V25,V36,V41)</f>
        <v>18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18</v>
      </c>
      <c r="D10" s="44">
        <f>SUM(D11:D24)</f>
        <v>227</v>
      </c>
      <c r="E10" s="45">
        <f>SUM(E11:E24)</f>
        <v>25</v>
      </c>
      <c r="F10" s="38">
        <f t="shared" si="1"/>
        <v>0.12376237623762376</v>
      </c>
      <c r="G10" s="46">
        <f t="shared" ref="G10:N10" si="4">SUM(G11:G24)</f>
        <v>0</v>
      </c>
      <c r="H10" s="47">
        <f t="shared" si="4"/>
        <v>-1</v>
      </c>
      <c r="I10" s="46">
        <f t="shared" si="4"/>
        <v>14</v>
      </c>
      <c r="J10" s="47">
        <f t="shared" si="4"/>
        <v>7</v>
      </c>
      <c r="K10" s="46">
        <f t="shared" si="4"/>
        <v>213</v>
      </c>
      <c r="L10" s="47">
        <f t="shared" si="4"/>
        <v>19</v>
      </c>
      <c r="M10" s="48">
        <f t="shared" si="4"/>
        <v>0</v>
      </c>
      <c r="N10" s="49">
        <f t="shared" si="4"/>
        <v>-1</v>
      </c>
      <c r="O10" s="50">
        <f t="shared" si="2"/>
        <v>-1</v>
      </c>
      <c r="P10" s="48">
        <f>SUM(P11:P24)</f>
        <v>219</v>
      </c>
      <c r="Q10" s="51">
        <f>SUM(Q11:Q24)</f>
        <v>25</v>
      </c>
      <c r="R10" s="38">
        <f t="shared" si="3"/>
        <v>0.12886597938144329</v>
      </c>
      <c r="S10" s="46">
        <f>SUM(S11:S24)</f>
        <v>12</v>
      </c>
      <c r="T10" s="47">
        <f>SUM(T11:T24)</f>
        <v>7</v>
      </c>
      <c r="U10" s="46">
        <f>SUM(U11:U24)</f>
        <v>207</v>
      </c>
      <c r="V10" s="47">
        <f>SUM(V11:V24)</f>
        <v>18</v>
      </c>
    </row>
    <row r="11" spans="1:22" ht="12" customHeight="1" x14ac:dyDescent="0.4">
      <c r="A11" s="52"/>
      <c r="B11" s="10"/>
      <c r="C11" s="53" t="s">
        <v>79</v>
      </c>
      <c r="D11" s="54">
        <f t="shared" ref="D11:E24" si="5">SUM(G11,I11,K11)</f>
        <v>23</v>
      </c>
      <c r="E11" s="55">
        <f t="shared" si="5"/>
        <v>-4</v>
      </c>
      <c r="F11" s="42">
        <f t="shared" si="1"/>
        <v>-0.14814814814814814</v>
      </c>
      <c r="G11" s="56">
        <v>0</v>
      </c>
      <c r="H11" s="57">
        <v>0</v>
      </c>
      <c r="I11" s="56">
        <v>1</v>
      </c>
      <c r="J11" s="57">
        <v>-1</v>
      </c>
      <c r="K11" s="56">
        <v>22</v>
      </c>
      <c r="L11" s="57">
        <v>-3</v>
      </c>
      <c r="M11" s="58">
        <v>0</v>
      </c>
      <c r="N11" s="55">
        <v>0</v>
      </c>
      <c r="O11" s="42" t="str">
        <f t="shared" si="2"/>
        <v>-----</v>
      </c>
      <c r="P11" s="54">
        <f t="shared" ref="P11:Q24" si="6">SUM(S11,U11)</f>
        <v>22</v>
      </c>
      <c r="Q11" s="55">
        <f t="shared" si="6"/>
        <v>-4</v>
      </c>
      <c r="R11" s="42">
        <f t="shared" si="3"/>
        <v>-0.15384615384615385</v>
      </c>
      <c r="S11" s="56">
        <v>1</v>
      </c>
      <c r="T11" s="57">
        <v>0</v>
      </c>
      <c r="U11" s="56">
        <v>21</v>
      </c>
      <c r="V11" s="57">
        <v>-4</v>
      </c>
    </row>
    <row r="12" spans="1:22" ht="12" customHeight="1" x14ac:dyDescent="0.4">
      <c r="A12" s="52"/>
      <c r="B12" s="10"/>
      <c r="C12" s="59" t="s">
        <v>20</v>
      </c>
      <c r="D12" s="60">
        <f t="shared" si="5"/>
        <v>27</v>
      </c>
      <c r="E12" s="61">
        <f t="shared" si="5"/>
        <v>-14</v>
      </c>
      <c r="F12" s="62">
        <f t="shared" si="1"/>
        <v>-0.34146341463414637</v>
      </c>
      <c r="G12" s="63">
        <v>0</v>
      </c>
      <c r="H12" s="64">
        <v>0</v>
      </c>
      <c r="I12" s="63">
        <v>2</v>
      </c>
      <c r="J12" s="64">
        <v>1</v>
      </c>
      <c r="K12" s="63">
        <v>25</v>
      </c>
      <c r="L12" s="64">
        <v>-15</v>
      </c>
      <c r="M12" s="65">
        <v>0</v>
      </c>
      <c r="N12" s="61">
        <v>0</v>
      </c>
      <c r="O12" s="62" t="str">
        <f t="shared" si="2"/>
        <v>-----</v>
      </c>
      <c r="P12" s="60">
        <f t="shared" si="6"/>
        <v>25</v>
      </c>
      <c r="Q12" s="61">
        <f t="shared" si="6"/>
        <v>-15</v>
      </c>
      <c r="R12" s="62">
        <f t="shared" si="3"/>
        <v>-0.375</v>
      </c>
      <c r="S12" s="63">
        <v>1</v>
      </c>
      <c r="T12" s="64">
        <v>0</v>
      </c>
      <c r="U12" s="63">
        <v>24</v>
      </c>
      <c r="V12" s="64">
        <v>-15</v>
      </c>
    </row>
    <row r="13" spans="1:22" ht="12" customHeight="1" x14ac:dyDescent="0.4">
      <c r="A13" s="52"/>
      <c r="B13" s="10"/>
      <c r="C13" s="59" t="s">
        <v>21</v>
      </c>
      <c r="D13" s="60">
        <f t="shared" si="5"/>
        <v>13</v>
      </c>
      <c r="E13" s="61">
        <f t="shared" si="5"/>
        <v>-8</v>
      </c>
      <c r="F13" s="62">
        <f t="shared" si="1"/>
        <v>-0.38095238095238093</v>
      </c>
      <c r="G13" s="63">
        <v>0</v>
      </c>
      <c r="H13" s="64">
        <v>0</v>
      </c>
      <c r="I13" s="63">
        <v>1</v>
      </c>
      <c r="J13" s="64">
        <v>1</v>
      </c>
      <c r="K13" s="63">
        <v>12</v>
      </c>
      <c r="L13" s="64">
        <v>-9</v>
      </c>
      <c r="M13" s="65">
        <v>0</v>
      </c>
      <c r="N13" s="61">
        <v>0</v>
      </c>
      <c r="O13" s="62" t="str">
        <f t="shared" si="2"/>
        <v>-----</v>
      </c>
      <c r="P13" s="60">
        <f t="shared" si="6"/>
        <v>13</v>
      </c>
      <c r="Q13" s="61">
        <f t="shared" si="6"/>
        <v>-9</v>
      </c>
      <c r="R13" s="62">
        <f t="shared" si="3"/>
        <v>-0.40909090909090912</v>
      </c>
      <c r="S13" s="63">
        <v>1</v>
      </c>
      <c r="T13" s="64">
        <v>1</v>
      </c>
      <c r="U13" s="63">
        <v>12</v>
      </c>
      <c r="V13" s="64">
        <v>-10</v>
      </c>
    </row>
    <row r="14" spans="1:22" ht="12" customHeight="1" x14ac:dyDescent="0.4">
      <c r="A14" s="52"/>
      <c r="B14" s="10" t="s">
        <v>22</v>
      </c>
      <c r="C14" s="59" t="s">
        <v>23</v>
      </c>
      <c r="D14" s="60">
        <f t="shared" si="5"/>
        <v>34</v>
      </c>
      <c r="E14" s="61">
        <f t="shared" si="5"/>
        <v>11</v>
      </c>
      <c r="F14" s="62">
        <f t="shared" si="1"/>
        <v>0.47826086956521741</v>
      </c>
      <c r="G14" s="63">
        <v>0</v>
      </c>
      <c r="H14" s="64">
        <v>0</v>
      </c>
      <c r="I14" s="63">
        <v>3</v>
      </c>
      <c r="J14" s="64">
        <v>2</v>
      </c>
      <c r="K14" s="63">
        <v>31</v>
      </c>
      <c r="L14" s="64">
        <v>9</v>
      </c>
      <c r="M14" s="65">
        <v>0</v>
      </c>
      <c r="N14" s="61">
        <v>0</v>
      </c>
      <c r="O14" s="62" t="str">
        <f t="shared" si="2"/>
        <v>-----</v>
      </c>
      <c r="P14" s="60">
        <f t="shared" si="6"/>
        <v>32</v>
      </c>
      <c r="Q14" s="61">
        <f t="shared" si="6"/>
        <v>10</v>
      </c>
      <c r="R14" s="62">
        <f t="shared" si="3"/>
        <v>0.45454545454545453</v>
      </c>
      <c r="S14" s="63">
        <v>3</v>
      </c>
      <c r="T14" s="64">
        <v>2</v>
      </c>
      <c r="U14" s="63">
        <v>29</v>
      </c>
      <c r="V14" s="64">
        <v>8</v>
      </c>
    </row>
    <row r="15" spans="1:22" ht="12" customHeight="1" x14ac:dyDescent="0.4">
      <c r="A15" s="52"/>
      <c r="B15" s="10"/>
      <c r="C15" s="59" t="s">
        <v>24</v>
      </c>
      <c r="D15" s="60">
        <f t="shared" si="5"/>
        <v>30</v>
      </c>
      <c r="E15" s="61">
        <f t="shared" si="5"/>
        <v>12</v>
      </c>
      <c r="F15" s="62">
        <f t="shared" si="1"/>
        <v>0.66666666666666663</v>
      </c>
      <c r="G15" s="63">
        <v>0</v>
      </c>
      <c r="H15" s="64">
        <v>0</v>
      </c>
      <c r="I15" s="63">
        <v>2</v>
      </c>
      <c r="J15" s="64">
        <v>1</v>
      </c>
      <c r="K15" s="63">
        <v>28</v>
      </c>
      <c r="L15" s="64">
        <v>11</v>
      </c>
      <c r="M15" s="65">
        <v>0</v>
      </c>
      <c r="N15" s="61">
        <v>0</v>
      </c>
      <c r="O15" s="62" t="str">
        <f t="shared" si="2"/>
        <v>-----</v>
      </c>
      <c r="P15" s="60">
        <f t="shared" si="6"/>
        <v>28</v>
      </c>
      <c r="Q15" s="61">
        <f t="shared" si="6"/>
        <v>13</v>
      </c>
      <c r="R15" s="62">
        <f t="shared" si="3"/>
        <v>0.8666666666666667</v>
      </c>
      <c r="S15" s="63">
        <v>2</v>
      </c>
      <c r="T15" s="64">
        <v>1</v>
      </c>
      <c r="U15" s="63">
        <v>26</v>
      </c>
      <c r="V15" s="64">
        <v>12</v>
      </c>
    </row>
    <row r="16" spans="1:22" ht="12" customHeight="1" x14ac:dyDescent="0.4">
      <c r="A16" s="52" t="s">
        <v>25</v>
      </c>
      <c r="B16" s="10" t="s">
        <v>26</v>
      </c>
      <c r="C16" s="59" t="s">
        <v>71</v>
      </c>
      <c r="D16" s="60">
        <f t="shared" si="5"/>
        <v>16</v>
      </c>
      <c r="E16" s="61">
        <f t="shared" si="5"/>
        <v>7</v>
      </c>
      <c r="F16" s="62">
        <f t="shared" si="1"/>
        <v>0.77777777777777779</v>
      </c>
      <c r="G16" s="63">
        <v>0</v>
      </c>
      <c r="H16" s="64">
        <v>0</v>
      </c>
      <c r="I16" s="63">
        <v>0</v>
      </c>
      <c r="J16" s="64">
        <v>-1</v>
      </c>
      <c r="K16" s="63">
        <v>16</v>
      </c>
      <c r="L16" s="64">
        <v>8</v>
      </c>
      <c r="M16" s="65">
        <v>0</v>
      </c>
      <c r="N16" s="61">
        <v>0</v>
      </c>
      <c r="O16" s="62" t="str">
        <f t="shared" si="2"/>
        <v>-----</v>
      </c>
      <c r="P16" s="60">
        <f t="shared" si="6"/>
        <v>17</v>
      </c>
      <c r="Q16" s="61">
        <f t="shared" si="6"/>
        <v>8</v>
      </c>
      <c r="R16" s="62">
        <f t="shared" si="3"/>
        <v>0.88888888888888884</v>
      </c>
      <c r="S16" s="63">
        <v>0</v>
      </c>
      <c r="T16" s="64">
        <v>-1</v>
      </c>
      <c r="U16" s="63">
        <v>17</v>
      </c>
      <c r="V16" s="64">
        <v>9</v>
      </c>
    </row>
    <row r="17" spans="1:22" ht="12" customHeight="1" x14ac:dyDescent="0.4">
      <c r="A17" s="52"/>
      <c r="B17" s="10"/>
      <c r="C17" s="59" t="s">
        <v>73</v>
      </c>
      <c r="D17" s="60">
        <f t="shared" si="5"/>
        <v>29</v>
      </c>
      <c r="E17" s="61">
        <f t="shared" si="5"/>
        <v>13</v>
      </c>
      <c r="F17" s="62">
        <f t="shared" si="1"/>
        <v>0.8125</v>
      </c>
      <c r="G17" s="63">
        <v>0</v>
      </c>
      <c r="H17" s="64">
        <v>-1</v>
      </c>
      <c r="I17" s="63">
        <v>1</v>
      </c>
      <c r="J17" s="64">
        <v>1</v>
      </c>
      <c r="K17" s="63">
        <v>28</v>
      </c>
      <c r="L17" s="64">
        <v>13</v>
      </c>
      <c r="M17" s="65">
        <v>0</v>
      </c>
      <c r="N17" s="61">
        <v>-1</v>
      </c>
      <c r="O17" s="62">
        <f t="shared" si="2"/>
        <v>-1</v>
      </c>
      <c r="P17" s="60">
        <f t="shared" si="6"/>
        <v>29</v>
      </c>
      <c r="Q17" s="61">
        <f t="shared" si="6"/>
        <v>14</v>
      </c>
      <c r="R17" s="62">
        <f t="shared" si="3"/>
        <v>0.93333333333333335</v>
      </c>
      <c r="S17" s="63">
        <v>1</v>
      </c>
      <c r="T17" s="64">
        <v>1</v>
      </c>
      <c r="U17" s="63">
        <v>28</v>
      </c>
      <c r="V17" s="64">
        <v>13</v>
      </c>
    </row>
    <row r="18" spans="1:22" ht="12" customHeight="1" x14ac:dyDescent="0.4">
      <c r="A18" s="52"/>
      <c r="B18" s="10" t="s">
        <v>29</v>
      </c>
      <c r="C18" s="59" t="s">
        <v>30</v>
      </c>
      <c r="D18" s="60">
        <f>SUM(G18,I18,K18)</f>
        <v>31</v>
      </c>
      <c r="E18" s="61">
        <f>SUM(H18,J18,L18)</f>
        <v>8</v>
      </c>
      <c r="F18" s="62">
        <f>IF(D18-E18&gt;0,E18/(D18-E18),"-----")</f>
        <v>0.34782608695652173</v>
      </c>
      <c r="G18" s="63">
        <v>0</v>
      </c>
      <c r="H18" s="64">
        <v>0</v>
      </c>
      <c r="I18" s="63">
        <v>2</v>
      </c>
      <c r="J18" s="64">
        <v>1</v>
      </c>
      <c r="K18" s="63">
        <v>29</v>
      </c>
      <c r="L18" s="64">
        <v>7</v>
      </c>
      <c r="M18" s="65">
        <v>0</v>
      </c>
      <c r="N18" s="61">
        <v>0</v>
      </c>
      <c r="O18" s="62" t="str">
        <f>IF(M18-N18&gt;0,N18/(M18-N18),"-----")</f>
        <v>-----</v>
      </c>
      <c r="P18" s="60">
        <f>SUM(S18,U18)</f>
        <v>30</v>
      </c>
      <c r="Q18" s="61">
        <f>SUM(T18,V18)</f>
        <v>8</v>
      </c>
      <c r="R18" s="62">
        <f>IF(P18-Q18&gt;0,Q18/(P18-Q18),"-----")</f>
        <v>0.36363636363636365</v>
      </c>
      <c r="S18" s="63">
        <v>1</v>
      </c>
      <c r="T18" s="64">
        <v>1</v>
      </c>
      <c r="U18" s="63">
        <v>29</v>
      </c>
      <c r="V18" s="64">
        <v>7</v>
      </c>
    </row>
    <row r="19" spans="1:22" ht="12" customHeight="1" x14ac:dyDescent="0.4">
      <c r="A19" s="52"/>
      <c r="B19" s="10"/>
      <c r="C19" s="59" t="s">
        <v>31</v>
      </c>
      <c r="D19" s="60">
        <f t="shared" si="5"/>
        <v>5</v>
      </c>
      <c r="E19" s="61">
        <f t="shared" si="5"/>
        <v>-11</v>
      </c>
      <c r="F19" s="62">
        <f t="shared" si="1"/>
        <v>-0.6875</v>
      </c>
      <c r="G19" s="63">
        <v>0</v>
      </c>
      <c r="H19" s="64">
        <v>0</v>
      </c>
      <c r="I19" s="63">
        <v>1</v>
      </c>
      <c r="J19" s="64">
        <v>1</v>
      </c>
      <c r="K19" s="63">
        <v>4</v>
      </c>
      <c r="L19" s="64">
        <v>-12</v>
      </c>
      <c r="M19" s="65">
        <v>0</v>
      </c>
      <c r="N19" s="61">
        <v>0</v>
      </c>
      <c r="O19" s="62" t="str">
        <f t="shared" si="2"/>
        <v>-----</v>
      </c>
      <c r="P19" s="60">
        <f t="shared" si="6"/>
        <v>4</v>
      </c>
      <c r="Q19" s="61">
        <f t="shared" si="6"/>
        <v>-12</v>
      </c>
      <c r="R19" s="62">
        <f t="shared" si="3"/>
        <v>-0.75</v>
      </c>
      <c r="S19" s="63">
        <v>1</v>
      </c>
      <c r="T19" s="64">
        <v>1</v>
      </c>
      <c r="U19" s="63">
        <v>3</v>
      </c>
      <c r="V19" s="64">
        <v>-13</v>
      </c>
    </row>
    <row r="20" spans="1:22" ht="12" customHeight="1" x14ac:dyDescent="0.4">
      <c r="A20" s="52"/>
      <c r="B20" s="10" t="s">
        <v>32</v>
      </c>
      <c r="C20" s="59" t="s">
        <v>33</v>
      </c>
      <c r="D20" s="60">
        <f t="shared" si="5"/>
        <v>5</v>
      </c>
      <c r="E20" s="61">
        <f t="shared" si="5"/>
        <v>3</v>
      </c>
      <c r="F20" s="62">
        <f t="shared" si="1"/>
        <v>1.5</v>
      </c>
      <c r="G20" s="63">
        <v>0</v>
      </c>
      <c r="H20" s="64">
        <v>0</v>
      </c>
      <c r="I20" s="63">
        <v>0</v>
      </c>
      <c r="J20" s="64">
        <v>0</v>
      </c>
      <c r="K20" s="63">
        <v>5</v>
      </c>
      <c r="L20" s="64">
        <v>3</v>
      </c>
      <c r="M20" s="65">
        <v>0</v>
      </c>
      <c r="N20" s="61">
        <v>0</v>
      </c>
      <c r="O20" s="62" t="str">
        <f t="shared" si="2"/>
        <v>-----</v>
      </c>
      <c r="P20" s="60">
        <f t="shared" si="6"/>
        <v>5</v>
      </c>
      <c r="Q20" s="61">
        <f t="shared" si="6"/>
        <v>3</v>
      </c>
      <c r="R20" s="62">
        <f t="shared" si="3"/>
        <v>1.5</v>
      </c>
      <c r="S20" s="63">
        <v>0</v>
      </c>
      <c r="T20" s="64">
        <v>0</v>
      </c>
      <c r="U20" s="63">
        <v>5</v>
      </c>
      <c r="V20" s="64">
        <v>3</v>
      </c>
    </row>
    <row r="21" spans="1:22" ht="12" customHeight="1" x14ac:dyDescent="0.4">
      <c r="A21" s="52"/>
      <c r="B21" s="10"/>
      <c r="C21" s="59" t="s">
        <v>34</v>
      </c>
      <c r="D21" s="60">
        <f t="shared" si="5"/>
        <v>4</v>
      </c>
      <c r="E21" s="61">
        <f t="shared" si="5"/>
        <v>2</v>
      </c>
      <c r="F21" s="62">
        <f t="shared" si="1"/>
        <v>1</v>
      </c>
      <c r="G21" s="63">
        <v>0</v>
      </c>
      <c r="H21" s="64">
        <v>0</v>
      </c>
      <c r="I21" s="63">
        <v>0</v>
      </c>
      <c r="J21" s="64">
        <v>0</v>
      </c>
      <c r="K21" s="63">
        <v>4</v>
      </c>
      <c r="L21" s="64">
        <v>2</v>
      </c>
      <c r="M21" s="65">
        <v>0</v>
      </c>
      <c r="N21" s="61">
        <v>0</v>
      </c>
      <c r="O21" s="62" t="str">
        <f t="shared" si="2"/>
        <v>-----</v>
      </c>
      <c r="P21" s="60">
        <f t="shared" si="6"/>
        <v>4</v>
      </c>
      <c r="Q21" s="61">
        <f t="shared" si="6"/>
        <v>2</v>
      </c>
      <c r="R21" s="62">
        <f t="shared" si="3"/>
        <v>1</v>
      </c>
      <c r="S21" s="63">
        <v>0</v>
      </c>
      <c r="T21" s="64">
        <v>0</v>
      </c>
      <c r="U21" s="63">
        <v>4</v>
      </c>
      <c r="V21" s="64">
        <v>2</v>
      </c>
    </row>
    <row r="22" spans="1:22" ht="12" customHeight="1" x14ac:dyDescent="0.4">
      <c r="A22" s="52"/>
      <c r="B22" s="10"/>
      <c r="C22" s="59" t="s">
        <v>35</v>
      </c>
      <c r="D22" s="60">
        <f t="shared" si="5"/>
        <v>8</v>
      </c>
      <c r="E22" s="61">
        <f t="shared" si="5"/>
        <v>5</v>
      </c>
      <c r="F22" s="62">
        <f t="shared" si="1"/>
        <v>1.6666666666666667</v>
      </c>
      <c r="G22" s="63">
        <v>0</v>
      </c>
      <c r="H22" s="64">
        <v>0</v>
      </c>
      <c r="I22" s="63">
        <v>1</v>
      </c>
      <c r="J22" s="64">
        <v>1</v>
      </c>
      <c r="K22" s="63">
        <v>7</v>
      </c>
      <c r="L22" s="64">
        <v>4</v>
      </c>
      <c r="M22" s="65">
        <v>0</v>
      </c>
      <c r="N22" s="61">
        <v>0</v>
      </c>
      <c r="O22" s="62" t="str">
        <f t="shared" si="2"/>
        <v>-----</v>
      </c>
      <c r="P22" s="60">
        <f t="shared" si="6"/>
        <v>8</v>
      </c>
      <c r="Q22" s="61">
        <f t="shared" si="6"/>
        <v>5</v>
      </c>
      <c r="R22" s="62">
        <f t="shared" si="3"/>
        <v>1.6666666666666667</v>
      </c>
      <c r="S22" s="63">
        <v>1</v>
      </c>
      <c r="T22" s="64">
        <v>1</v>
      </c>
      <c r="U22" s="63">
        <v>7</v>
      </c>
      <c r="V22" s="64">
        <v>4</v>
      </c>
    </row>
    <row r="23" spans="1:22" ht="12" customHeight="1" x14ac:dyDescent="0.4">
      <c r="A23" s="52"/>
      <c r="B23" s="10"/>
      <c r="C23" s="59" t="s">
        <v>36</v>
      </c>
      <c r="D23" s="60">
        <f t="shared" si="5"/>
        <v>2</v>
      </c>
      <c r="E23" s="61">
        <f t="shared" si="5"/>
        <v>1</v>
      </c>
      <c r="F23" s="62">
        <f t="shared" si="1"/>
        <v>1</v>
      </c>
      <c r="G23" s="63">
        <v>0</v>
      </c>
      <c r="H23" s="64">
        <v>0</v>
      </c>
      <c r="I23" s="63">
        <v>0</v>
      </c>
      <c r="J23" s="64">
        <v>0</v>
      </c>
      <c r="K23" s="63">
        <v>2</v>
      </c>
      <c r="L23" s="64">
        <v>1</v>
      </c>
      <c r="M23" s="65">
        <v>0</v>
      </c>
      <c r="N23" s="61">
        <v>0</v>
      </c>
      <c r="O23" s="62" t="str">
        <f t="shared" si="2"/>
        <v>-----</v>
      </c>
      <c r="P23" s="60">
        <f t="shared" si="6"/>
        <v>2</v>
      </c>
      <c r="Q23" s="61">
        <f t="shared" si="6"/>
        <v>2</v>
      </c>
      <c r="R23" s="62" t="str">
        <f t="shared" si="3"/>
        <v>-----</v>
      </c>
      <c r="S23" s="63">
        <v>0</v>
      </c>
      <c r="T23" s="64">
        <v>0</v>
      </c>
      <c r="U23" s="63">
        <v>2</v>
      </c>
      <c r="V23" s="64">
        <v>2</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49</v>
      </c>
      <c r="E25" s="45">
        <f>SUM(E26:E35)</f>
        <v>-24</v>
      </c>
      <c r="F25" s="38">
        <f t="shared" si="1"/>
        <v>-0.32876712328767121</v>
      </c>
      <c r="G25" s="46">
        <f t="shared" ref="G25:N25" si="7">SUM(G26:G35)</f>
        <v>0</v>
      </c>
      <c r="H25" s="47">
        <f t="shared" si="7"/>
        <v>0</v>
      </c>
      <c r="I25" s="46">
        <f t="shared" si="7"/>
        <v>5</v>
      </c>
      <c r="J25" s="47">
        <f t="shared" si="7"/>
        <v>0</v>
      </c>
      <c r="K25" s="46">
        <f t="shared" si="7"/>
        <v>44</v>
      </c>
      <c r="L25" s="47">
        <f t="shared" si="7"/>
        <v>-24</v>
      </c>
      <c r="M25" s="74">
        <f t="shared" si="7"/>
        <v>0</v>
      </c>
      <c r="N25" s="37">
        <f t="shared" si="7"/>
        <v>0</v>
      </c>
      <c r="O25" s="38" t="str">
        <f t="shared" si="2"/>
        <v>-----</v>
      </c>
      <c r="P25" s="74">
        <f>SUM(P26:P35)</f>
        <v>47</v>
      </c>
      <c r="Q25" s="45">
        <f>SUM(Q26:Q35)</f>
        <v>-26</v>
      </c>
      <c r="R25" s="38">
        <f t="shared" si="3"/>
        <v>-0.35616438356164382</v>
      </c>
      <c r="S25" s="46">
        <f>SUM(S26:S35)</f>
        <v>5</v>
      </c>
      <c r="T25" s="47">
        <f>SUM(T26:T35)</f>
        <v>0</v>
      </c>
      <c r="U25" s="46">
        <f>SUM(U26:U35)</f>
        <v>42</v>
      </c>
      <c r="V25" s="47">
        <f>SUM(V26:V35)</f>
        <v>-26</v>
      </c>
    </row>
    <row r="26" spans="1:22" ht="12" customHeight="1" x14ac:dyDescent="0.4">
      <c r="A26" s="52"/>
      <c r="B26" s="10" t="s">
        <v>38</v>
      </c>
      <c r="C26" s="53" t="s">
        <v>39</v>
      </c>
      <c r="D26" s="54">
        <f t="shared" ref="D26:E35" si="8">SUM(G26,I26,K26)</f>
        <v>13</v>
      </c>
      <c r="E26" s="55">
        <f t="shared" si="8"/>
        <v>-1</v>
      </c>
      <c r="F26" s="42">
        <f t="shared" si="1"/>
        <v>-7.1428571428571425E-2</v>
      </c>
      <c r="G26" s="56">
        <v>0</v>
      </c>
      <c r="H26" s="57">
        <v>0</v>
      </c>
      <c r="I26" s="56">
        <v>3</v>
      </c>
      <c r="J26" s="57">
        <v>1</v>
      </c>
      <c r="K26" s="56">
        <v>10</v>
      </c>
      <c r="L26" s="57">
        <v>-2</v>
      </c>
      <c r="M26" s="58">
        <v>0</v>
      </c>
      <c r="N26" s="55">
        <v>0</v>
      </c>
      <c r="O26" s="42" t="str">
        <f t="shared" si="2"/>
        <v>-----</v>
      </c>
      <c r="P26" s="54">
        <f t="shared" ref="P26:Q35" si="9">SUM(S26,U26)</f>
        <v>13</v>
      </c>
      <c r="Q26" s="55">
        <f t="shared" si="9"/>
        <v>-1</v>
      </c>
      <c r="R26" s="42">
        <f t="shared" si="3"/>
        <v>-7.1428571428571425E-2</v>
      </c>
      <c r="S26" s="56">
        <v>3</v>
      </c>
      <c r="T26" s="57">
        <v>1</v>
      </c>
      <c r="U26" s="56">
        <v>10</v>
      </c>
      <c r="V26" s="57">
        <v>-2</v>
      </c>
    </row>
    <row r="27" spans="1:22" ht="12" customHeight="1" x14ac:dyDescent="0.4">
      <c r="A27" s="52"/>
      <c r="B27" s="10"/>
      <c r="C27" s="59" t="s">
        <v>40</v>
      </c>
      <c r="D27" s="60">
        <f t="shared" si="8"/>
        <v>12</v>
      </c>
      <c r="E27" s="61">
        <f t="shared" si="8"/>
        <v>-8</v>
      </c>
      <c r="F27" s="62">
        <f t="shared" si="1"/>
        <v>-0.4</v>
      </c>
      <c r="G27" s="63">
        <v>0</v>
      </c>
      <c r="H27" s="64">
        <v>0</v>
      </c>
      <c r="I27" s="63">
        <v>0</v>
      </c>
      <c r="J27" s="64">
        <v>-1</v>
      </c>
      <c r="K27" s="63">
        <v>12</v>
      </c>
      <c r="L27" s="64">
        <v>-7</v>
      </c>
      <c r="M27" s="65">
        <v>0</v>
      </c>
      <c r="N27" s="61">
        <v>0</v>
      </c>
      <c r="O27" s="62" t="str">
        <f t="shared" si="2"/>
        <v>-----</v>
      </c>
      <c r="P27" s="60">
        <f t="shared" si="9"/>
        <v>10</v>
      </c>
      <c r="Q27" s="61">
        <f t="shared" si="9"/>
        <v>-10</v>
      </c>
      <c r="R27" s="62">
        <f t="shared" si="3"/>
        <v>-0.5</v>
      </c>
      <c r="S27" s="63">
        <v>0</v>
      </c>
      <c r="T27" s="64">
        <v>-1</v>
      </c>
      <c r="U27" s="63">
        <v>10</v>
      </c>
      <c r="V27" s="64">
        <v>-9</v>
      </c>
    </row>
    <row r="28" spans="1:22" ht="12" customHeight="1" x14ac:dyDescent="0.4">
      <c r="A28" s="52"/>
      <c r="B28" s="10" t="s">
        <v>41</v>
      </c>
      <c r="C28" s="59" t="s">
        <v>42</v>
      </c>
      <c r="D28" s="60">
        <f t="shared" si="8"/>
        <v>0</v>
      </c>
      <c r="E28" s="61">
        <f t="shared" si="8"/>
        <v>-3</v>
      </c>
      <c r="F28" s="62">
        <f t="shared" si="1"/>
        <v>-1</v>
      </c>
      <c r="G28" s="63">
        <v>0</v>
      </c>
      <c r="H28" s="64">
        <v>0</v>
      </c>
      <c r="I28" s="63">
        <v>0</v>
      </c>
      <c r="J28" s="64">
        <v>0</v>
      </c>
      <c r="K28" s="63">
        <v>0</v>
      </c>
      <c r="L28" s="64">
        <v>-3</v>
      </c>
      <c r="M28" s="65">
        <v>0</v>
      </c>
      <c r="N28" s="61">
        <v>0</v>
      </c>
      <c r="O28" s="62" t="str">
        <f t="shared" si="2"/>
        <v>-----</v>
      </c>
      <c r="P28" s="60">
        <f t="shared" si="9"/>
        <v>0</v>
      </c>
      <c r="Q28" s="61">
        <f t="shared" si="9"/>
        <v>-3</v>
      </c>
      <c r="R28" s="62">
        <f t="shared" si="3"/>
        <v>-1</v>
      </c>
      <c r="S28" s="63">
        <v>0</v>
      </c>
      <c r="T28" s="64">
        <v>0</v>
      </c>
      <c r="U28" s="63">
        <v>0</v>
      </c>
      <c r="V28" s="64">
        <v>-3</v>
      </c>
    </row>
    <row r="29" spans="1:22" ht="12" customHeight="1" x14ac:dyDescent="0.4">
      <c r="A29" s="52" t="s">
        <v>43</v>
      </c>
      <c r="B29" s="10"/>
      <c r="C29" s="59" t="s">
        <v>44</v>
      </c>
      <c r="D29" s="60">
        <f t="shared" si="8"/>
        <v>3</v>
      </c>
      <c r="E29" s="61">
        <f t="shared" si="8"/>
        <v>-4</v>
      </c>
      <c r="F29" s="62">
        <f t="shared" si="1"/>
        <v>-0.5714285714285714</v>
      </c>
      <c r="G29" s="63">
        <v>0</v>
      </c>
      <c r="H29" s="64">
        <v>0</v>
      </c>
      <c r="I29" s="63">
        <v>0</v>
      </c>
      <c r="J29" s="64">
        <v>0</v>
      </c>
      <c r="K29" s="63">
        <v>3</v>
      </c>
      <c r="L29" s="64">
        <v>-4</v>
      </c>
      <c r="M29" s="65">
        <v>0</v>
      </c>
      <c r="N29" s="61">
        <v>0</v>
      </c>
      <c r="O29" s="62" t="str">
        <f t="shared" si="2"/>
        <v>-----</v>
      </c>
      <c r="P29" s="60">
        <f t="shared" si="9"/>
        <v>3</v>
      </c>
      <c r="Q29" s="61">
        <f t="shared" si="9"/>
        <v>-4</v>
      </c>
      <c r="R29" s="62">
        <f t="shared" si="3"/>
        <v>-0.5714285714285714</v>
      </c>
      <c r="S29" s="63">
        <v>0</v>
      </c>
      <c r="T29" s="64">
        <v>0</v>
      </c>
      <c r="U29" s="63">
        <v>3</v>
      </c>
      <c r="V29" s="64">
        <v>-4</v>
      </c>
    </row>
    <row r="30" spans="1:22" ht="12" customHeight="1" x14ac:dyDescent="0.4">
      <c r="A30" s="52"/>
      <c r="B30" s="10" t="s">
        <v>45</v>
      </c>
      <c r="C30" s="59" t="s">
        <v>46</v>
      </c>
      <c r="D30" s="60">
        <f t="shared" si="8"/>
        <v>6</v>
      </c>
      <c r="E30" s="61">
        <f t="shared" si="8"/>
        <v>-3</v>
      </c>
      <c r="F30" s="62">
        <f t="shared" si="1"/>
        <v>-0.33333333333333331</v>
      </c>
      <c r="G30" s="63">
        <v>0</v>
      </c>
      <c r="H30" s="64">
        <v>0</v>
      </c>
      <c r="I30" s="63">
        <v>1</v>
      </c>
      <c r="J30" s="64">
        <v>1</v>
      </c>
      <c r="K30" s="63">
        <v>5</v>
      </c>
      <c r="L30" s="64">
        <v>-4</v>
      </c>
      <c r="M30" s="65">
        <v>0</v>
      </c>
      <c r="N30" s="61">
        <v>0</v>
      </c>
      <c r="O30" s="62" t="str">
        <f t="shared" si="2"/>
        <v>-----</v>
      </c>
      <c r="P30" s="60">
        <f t="shared" si="9"/>
        <v>6</v>
      </c>
      <c r="Q30" s="61">
        <f t="shared" si="9"/>
        <v>-3</v>
      </c>
      <c r="R30" s="62">
        <f t="shared" si="3"/>
        <v>-0.33333333333333331</v>
      </c>
      <c r="S30" s="63">
        <v>1</v>
      </c>
      <c r="T30" s="64">
        <v>1</v>
      </c>
      <c r="U30" s="63">
        <v>5</v>
      </c>
      <c r="V30" s="64">
        <v>-4</v>
      </c>
    </row>
    <row r="31" spans="1:22" ht="12" customHeight="1" x14ac:dyDescent="0.4">
      <c r="A31" s="52"/>
      <c r="B31" s="10"/>
      <c r="C31" s="59" t="s">
        <v>47</v>
      </c>
      <c r="D31" s="60">
        <f t="shared" si="8"/>
        <v>1</v>
      </c>
      <c r="E31" s="61">
        <f t="shared" si="8"/>
        <v>-2</v>
      </c>
      <c r="F31" s="62">
        <f t="shared" si="1"/>
        <v>-0.66666666666666663</v>
      </c>
      <c r="G31" s="63">
        <v>0</v>
      </c>
      <c r="H31" s="64">
        <v>0</v>
      </c>
      <c r="I31" s="63">
        <v>1</v>
      </c>
      <c r="J31" s="64">
        <v>1</v>
      </c>
      <c r="K31" s="63">
        <v>0</v>
      </c>
      <c r="L31" s="64">
        <v>-3</v>
      </c>
      <c r="M31" s="65">
        <v>0</v>
      </c>
      <c r="N31" s="61">
        <v>0</v>
      </c>
      <c r="O31" s="62" t="str">
        <f t="shared" si="2"/>
        <v>-----</v>
      </c>
      <c r="P31" s="60">
        <f t="shared" si="9"/>
        <v>1</v>
      </c>
      <c r="Q31" s="61">
        <f t="shared" si="9"/>
        <v>-2</v>
      </c>
      <c r="R31" s="62">
        <f t="shared" si="3"/>
        <v>-0.66666666666666663</v>
      </c>
      <c r="S31" s="63">
        <v>1</v>
      </c>
      <c r="T31" s="64">
        <v>1</v>
      </c>
      <c r="U31" s="63">
        <v>0</v>
      </c>
      <c r="V31" s="64">
        <v>-3</v>
      </c>
    </row>
    <row r="32" spans="1:22" ht="12" customHeight="1" x14ac:dyDescent="0.4">
      <c r="A32" s="52"/>
      <c r="B32" s="10" t="s">
        <v>29</v>
      </c>
      <c r="C32" s="59" t="s">
        <v>48</v>
      </c>
      <c r="D32" s="60">
        <f t="shared" si="8"/>
        <v>2</v>
      </c>
      <c r="E32" s="61">
        <f t="shared" si="8"/>
        <v>-2</v>
      </c>
      <c r="F32" s="62">
        <f t="shared" si="1"/>
        <v>-0.5</v>
      </c>
      <c r="G32" s="63">
        <v>0</v>
      </c>
      <c r="H32" s="64">
        <v>0</v>
      </c>
      <c r="I32" s="63">
        <v>0</v>
      </c>
      <c r="J32" s="64">
        <v>-1</v>
      </c>
      <c r="K32" s="63">
        <v>2</v>
      </c>
      <c r="L32" s="64">
        <v>-1</v>
      </c>
      <c r="M32" s="65">
        <v>0</v>
      </c>
      <c r="N32" s="61">
        <v>0</v>
      </c>
      <c r="O32" s="62" t="str">
        <f t="shared" si="2"/>
        <v>-----</v>
      </c>
      <c r="P32" s="60">
        <f t="shared" si="9"/>
        <v>2</v>
      </c>
      <c r="Q32" s="61">
        <f t="shared" si="9"/>
        <v>-2</v>
      </c>
      <c r="R32" s="62">
        <f t="shared" si="3"/>
        <v>-0.5</v>
      </c>
      <c r="S32" s="63">
        <v>0</v>
      </c>
      <c r="T32" s="64">
        <v>-1</v>
      </c>
      <c r="U32" s="63">
        <v>2</v>
      </c>
      <c r="V32" s="64">
        <v>-1</v>
      </c>
    </row>
    <row r="33" spans="1:22" ht="12" customHeight="1" x14ac:dyDescent="0.4">
      <c r="A33" s="52"/>
      <c r="B33" s="10"/>
      <c r="C33" s="59" t="s">
        <v>49</v>
      </c>
      <c r="D33" s="60">
        <f t="shared" si="8"/>
        <v>4</v>
      </c>
      <c r="E33" s="61">
        <f t="shared" si="8"/>
        <v>3</v>
      </c>
      <c r="F33" s="62">
        <f t="shared" si="1"/>
        <v>3</v>
      </c>
      <c r="G33" s="63">
        <v>0</v>
      </c>
      <c r="H33" s="64">
        <v>0</v>
      </c>
      <c r="I33" s="63">
        <v>0</v>
      </c>
      <c r="J33" s="64">
        <v>-1</v>
      </c>
      <c r="K33" s="63">
        <v>4</v>
      </c>
      <c r="L33" s="64">
        <v>4</v>
      </c>
      <c r="M33" s="65">
        <v>0</v>
      </c>
      <c r="N33" s="61">
        <v>0</v>
      </c>
      <c r="O33" s="62" t="str">
        <f t="shared" si="2"/>
        <v>-----</v>
      </c>
      <c r="P33" s="60">
        <f t="shared" si="9"/>
        <v>4</v>
      </c>
      <c r="Q33" s="61">
        <f t="shared" si="9"/>
        <v>3</v>
      </c>
      <c r="R33" s="62">
        <f t="shared" si="3"/>
        <v>3</v>
      </c>
      <c r="S33" s="63">
        <v>0</v>
      </c>
      <c r="T33" s="64">
        <v>-1</v>
      </c>
      <c r="U33" s="63">
        <v>4</v>
      </c>
      <c r="V33" s="64">
        <v>4</v>
      </c>
    </row>
    <row r="34" spans="1:22" ht="12" customHeight="1" x14ac:dyDescent="0.4">
      <c r="A34" s="52"/>
      <c r="B34" s="10" t="s">
        <v>32</v>
      </c>
      <c r="C34" s="59" t="s">
        <v>50</v>
      </c>
      <c r="D34" s="60">
        <f t="shared" si="8"/>
        <v>6</v>
      </c>
      <c r="E34" s="61">
        <f t="shared" si="8"/>
        <v>-4</v>
      </c>
      <c r="F34" s="62">
        <f t="shared" si="1"/>
        <v>-0.4</v>
      </c>
      <c r="G34" s="63">
        <v>0</v>
      </c>
      <c r="H34" s="64">
        <v>0</v>
      </c>
      <c r="I34" s="63">
        <v>0</v>
      </c>
      <c r="J34" s="64">
        <v>0</v>
      </c>
      <c r="K34" s="63">
        <v>6</v>
      </c>
      <c r="L34" s="64">
        <v>-4</v>
      </c>
      <c r="M34" s="65">
        <v>0</v>
      </c>
      <c r="N34" s="61">
        <v>0</v>
      </c>
      <c r="O34" s="62" t="str">
        <f t="shared" si="2"/>
        <v>-----</v>
      </c>
      <c r="P34" s="60">
        <f t="shared" si="9"/>
        <v>6</v>
      </c>
      <c r="Q34" s="61">
        <f t="shared" si="9"/>
        <v>-4</v>
      </c>
      <c r="R34" s="62">
        <f t="shared" si="3"/>
        <v>-0.4</v>
      </c>
      <c r="S34" s="63">
        <v>0</v>
      </c>
      <c r="T34" s="64">
        <v>0</v>
      </c>
      <c r="U34" s="63">
        <v>6</v>
      </c>
      <c r="V34" s="64">
        <v>-4</v>
      </c>
    </row>
    <row r="35" spans="1:22" ht="12" customHeight="1" x14ac:dyDescent="0.4">
      <c r="A35" s="52"/>
      <c r="B35" s="66"/>
      <c r="C35" s="67" t="s">
        <v>51</v>
      </c>
      <c r="D35" s="68">
        <f t="shared" si="8"/>
        <v>2</v>
      </c>
      <c r="E35" s="69">
        <f t="shared" si="8"/>
        <v>0</v>
      </c>
      <c r="F35" s="70">
        <f t="shared" si="1"/>
        <v>0</v>
      </c>
      <c r="G35" s="71">
        <v>0</v>
      </c>
      <c r="H35" s="72">
        <v>0</v>
      </c>
      <c r="I35" s="71">
        <v>0</v>
      </c>
      <c r="J35" s="72">
        <v>0</v>
      </c>
      <c r="K35" s="71">
        <v>2</v>
      </c>
      <c r="L35" s="72">
        <v>0</v>
      </c>
      <c r="M35" s="73">
        <v>0</v>
      </c>
      <c r="N35" s="69">
        <v>0</v>
      </c>
      <c r="O35" s="70" t="str">
        <f t="shared" si="2"/>
        <v>-----</v>
      </c>
      <c r="P35" s="68">
        <f t="shared" si="9"/>
        <v>2</v>
      </c>
      <c r="Q35" s="69">
        <f t="shared" si="9"/>
        <v>0</v>
      </c>
      <c r="R35" s="70">
        <f t="shared" si="3"/>
        <v>0</v>
      </c>
      <c r="S35" s="71">
        <v>0</v>
      </c>
      <c r="T35" s="72">
        <v>0</v>
      </c>
      <c r="U35" s="71">
        <v>2</v>
      </c>
      <c r="V35" s="72">
        <v>0</v>
      </c>
    </row>
    <row r="36" spans="1:22" ht="12" customHeight="1" x14ac:dyDescent="0.4">
      <c r="A36" s="52"/>
      <c r="B36" s="10"/>
      <c r="C36" s="12" t="s">
        <v>18</v>
      </c>
      <c r="D36" s="75">
        <f>SUM(D37:D40)</f>
        <v>22</v>
      </c>
      <c r="E36" s="76">
        <f>SUM(E37:E40)</f>
        <v>15</v>
      </c>
      <c r="F36" s="34">
        <f t="shared" si="1"/>
        <v>2.1428571428571428</v>
      </c>
      <c r="G36" s="77">
        <f t="shared" ref="G36:N36" si="10">SUM(G37:G40)</f>
        <v>0</v>
      </c>
      <c r="H36" s="78">
        <f t="shared" si="10"/>
        <v>-1</v>
      </c>
      <c r="I36" s="77">
        <f t="shared" si="10"/>
        <v>1</v>
      </c>
      <c r="J36" s="78">
        <f t="shared" si="10"/>
        <v>1</v>
      </c>
      <c r="K36" s="77">
        <f t="shared" si="10"/>
        <v>21</v>
      </c>
      <c r="L36" s="78">
        <f t="shared" si="10"/>
        <v>15</v>
      </c>
      <c r="M36" s="79">
        <f t="shared" si="10"/>
        <v>0</v>
      </c>
      <c r="N36" s="29">
        <f t="shared" si="10"/>
        <v>-1</v>
      </c>
      <c r="O36" s="34">
        <f t="shared" si="2"/>
        <v>-1</v>
      </c>
      <c r="P36" s="79">
        <f>SUM(P37:P40)</f>
        <v>22</v>
      </c>
      <c r="Q36" s="76">
        <f>SUM(Q37:Q40)</f>
        <v>17</v>
      </c>
      <c r="R36" s="34">
        <f t="shared" si="3"/>
        <v>3.4</v>
      </c>
      <c r="S36" s="77">
        <f>SUM(S37:S40)</f>
        <v>1</v>
      </c>
      <c r="T36" s="78">
        <f>SUM(T37:T40)</f>
        <v>1</v>
      </c>
      <c r="U36" s="77">
        <f>SUM(U37:U40)</f>
        <v>21</v>
      </c>
      <c r="V36" s="78">
        <f>SUM(V37:V40)</f>
        <v>16</v>
      </c>
    </row>
    <row r="37" spans="1:22" ht="12" customHeight="1" x14ac:dyDescent="0.4">
      <c r="A37" s="52"/>
      <c r="B37" s="10" t="s">
        <v>52</v>
      </c>
      <c r="C37" s="53" t="s">
        <v>74</v>
      </c>
      <c r="D37" s="54">
        <f t="shared" ref="D37:E40" si="11">SUM(G37,I37,K37)</f>
        <v>6</v>
      </c>
      <c r="E37" s="55">
        <f t="shared" si="11"/>
        <v>4</v>
      </c>
      <c r="F37" s="42">
        <f t="shared" si="1"/>
        <v>2</v>
      </c>
      <c r="G37" s="56">
        <v>0</v>
      </c>
      <c r="H37" s="57">
        <v>0</v>
      </c>
      <c r="I37" s="56">
        <v>1</v>
      </c>
      <c r="J37" s="57">
        <v>1</v>
      </c>
      <c r="K37" s="56">
        <v>5</v>
      </c>
      <c r="L37" s="57">
        <v>3</v>
      </c>
      <c r="M37" s="58">
        <v>0</v>
      </c>
      <c r="N37" s="55">
        <v>0</v>
      </c>
      <c r="O37" s="42" t="str">
        <f t="shared" si="2"/>
        <v>-----</v>
      </c>
      <c r="P37" s="54">
        <f t="shared" ref="P37:Q40" si="12">SUM(S37,U37)</f>
        <v>6</v>
      </c>
      <c r="Q37" s="55">
        <f t="shared" si="12"/>
        <v>5</v>
      </c>
      <c r="R37" s="42">
        <f t="shared" si="3"/>
        <v>5</v>
      </c>
      <c r="S37" s="56">
        <v>1</v>
      </c>
      <c r="T37" s="57">
        <v>1</v>
      </c>
      <c r="U37" s="56">
        <v>5</v>
      </c>
      <c r="V37" s="57">
        <v>4</v>
      </c>
    </row>
    <row r="38" spans="1:22" ht="12" customHeight="1" x14ac:dyDescent="0.4">
      <c r="A38" s="52"/>
      <c r="B38" s="10" t="s">
        <v>54</v>
      </c>
      <c r="C38" s="59" t="s">
        <v>55</v>
      </c>
      <c r="D38" s="60">
        <f t="shared" si="11"/>
        <v>2</v>
      </c>
      <c r="E38" s="61">
        <f t="shared" si="11"/>
        <v>1</v>
      </c>
      <c r="F38" s="62">
        <f t="shared" si="1"/>
        <v>1</v>
      </c>
      <c r="G38" s="63">
        <v>0</v>
      </c>
      <c r="H38" s="64">
        <v>0</v>
      </c>
      <c r="I38" s="63">
        <v>0</v>
      </c>
      <c r="J38" s="64">
        <v>0</v>
      </c>
      <c r="K38" s="63">
        <v>2</v>
      </c>
      <c r="L38" s="64">
        <v>1</v>
      </c>
      <c r="M38" s="65">
        <v>0</v>
      </c>
      <c r="N38" s="61">
        <v>0</v>
      </c>
      <c r="O38" s="62" t="str">
        <f t="shared" si="2"/>
        <v>-----</v>
      </c>
      <c r="P38" s="60">
        <f t="shared" si="12"/>
        <v>2</v>
      </c>
      <c r="Q38" s="61">
        <f t="shared" si="12"/>
        <v>1</v>
      </c>
      <c r="R38" s="62">
        <f t="shared" si="3"/>
        <v>1</v>
      </c>
      <c r="S38" s="63">
        <v>0</v>
      </c>
      <c r="T38" s="64">
        <v>0</v>
      </c>
      <c r="U38" s="63">
        <v>2</v>
      </c>
      <c r="V38" s="64">
        <v>1</v>
      </c>
    </row>
    <row r="39" spans="1:22" ht="12" customHeight="1" x14ac:dyDescent="0.4">
      <c r="A39" s="52"/>
      <c r="B39" s="10" t="s">
        <v>29</v>
      </c>
      <c r="C39" s="59" t="s">
        <v>91</v>
      </c>
      <c r="D39" s="60">
        <f t="shared" si="11"/>
        <v>9</v>
      </c>
      <c r="E39" s="61">
        <f t="shared" si="11"/>
        <v>6</v>
      </c>
      <c r="F39" s="62">
        <f t="shared" si="1"/>
        <v>2</v>
      </c>
      <c r="G39" s="63">
        <v>0</v>
      </c>
      <c r="H39" s="64">
        <v>-1</v>
      </c>
      <c r="I39" s="63">
        <v>0</v>
      </c>
      <c r="J39" s="64">
        <v>0</v>
      </c>
      <c r="K39" s="63">
        <v>9</v>
      </c>
      <c r="L39" s="64">
        <v>7</v>
      </c>
      <c r="M39" s="65">
        <v>0</v>
      </c>
      <c r="N39" s="61">
        <v>-1</v>
      </c>
      <c r="O39" s="62">
        <f t="shared" si="2"/>
        <v>-1</v>
      </c>
      <c r="P39" s="60">
        <f t="shared" si="12"/>
        <v>9</v>
      </c>
      <c r="Q39" s="61">
        <f t="shared" si="12"/>
        <v>7</v>
      </c>
      <c r="R39" s="62">
        <f t="shared" si="3"/>
        <v>3.5</v>
      </c>
      <c r="S39" s="63">
        <v>0</v>
      </c>
      <c r="T39" s="64">
        <v>0</v>
      </c>
      <c r="U39" s="63">
        <v>9</v>
      </c>
      <c r="V39" s="64">
        <v>7</v>
      </c>
    </row>
    <row r="40" spans="1:22" ht="12" customHeight="1" x14ac:dyDescent="0.4">
      <c r="A40" s="52"/>
      <c r="B40" s="80" t="s">
        <v>57</v>
      </c>
      <c r="C40" s="67" t="s">
        <v>58</v>
      </c>
      <c r="D40" s="81">
        <f t="shared" si="11"/>
        <v>5</v>
      </c>
      <c r="E40" s="82">
        <f t="shared" si="11"/>
        <v>4</v>
      </c>
      <c r="F40" s="83">
        <f t="shared" si="1"/>
        <v>4</v>
      </c>
      <c r="G40" s="84">
        <v>0</v>
      </c>
      <c r="H40" s="85">
        <v>0</v>
      </c>
      <c r="I40" s="84">
        <v>0</v>
      </c>
      <c r="J40" s="85">
        <v>0</v>
      </c>
      <c r="K40" s="84">
        <v>5</v>
      </c>
      <c r="L40" s="85">
        <v>4</v>
      </c>
      <c r="M40" s="86">
        <v>0</v>
      </c>
      <c r="N40" s="82">
        <v>0</v>
      </c>
      <c r="O40" s="83" t="str">
        <f t="shared" si="2"/>
        <v>-----</v>
      </c>
      <c r="P40" s="81">
        <f t="shared" si="12"/>
        <v>5</v>
      </c>
      <c r="Q40" s="82">
        <f t="shared" si="12"/>
        <v>4</v>
      </c>
      <c r="R40" s="83">
        <f t="shared" si="3"/>
        <v>4</v>
      </c>
      <c r="S40" s="84">
        <v>0</v>
      </c>
      <c r="T40" s="85">
        <v>0</v>
      </c>
      <c r="U40" s="84">
        <v>5</v>
      </c>
      <c r="V40" s="85">
        <v>4</v>
      </c>
    </row>
    <row r="41" spans="1:22" ht="12" customHeight="1" x14ac:dyDescent="0.4">
      <c r="A41" s="52" t="s">
        <v>59</v>
      </c>
      <c r="B41" s="4"/>
      <c r="C41" s="87" t="s">
        <v>18</v>
      </c>
      <c r="D41" s="44">
        <f>SUM(D42:D48)</f>
        <v>47</v>
      </c>
      <c r="E41" s="45">
        <f>SUM(E42:E48)</f>
        <v>7</v>
      </c>
      <c r="F41" s="38">
        <f t="shared" si="1"/>
        <v>0.17499999999999999</v>
      </c>
      <c r="G41" s="46">
        <f t="shared" ref="G41:N41" si="13">SUM(G42:G48)</f>
        <v>0</v>
      </c>
      <c r="H41" s="47">
        <f t="shared" si="13"/>
        <v>-1</v>
      </c>
      <c r="I41" s="46">
        <f t="shared" si="13"/>
        <v>2</v>
      </c>
      <c r="J41" s="47">
        <f t="shared" si="13"/>
        <v>0</v>
      </c>
      <c r="K41" s="46">
        <f t="shared" si="13"/>
        <v>45</v>
      </c>
      <c r="L41" s="47">
        <f t="shared" si="13"/>
        <v>8</v>
      </c>
      <c r="M41" s="88">
        <f t="shared" si="13"/>
        <v>0</v>
      </c>
      <c r="N41" s="51">
        <f t="shared" si="13"/>
        <v>-1</v>
      </c>
      <c r="O41" s="38">
        <f t="shared" si="2"/>
        <v>-1</v>
      </c>
      <c r="P41" s="88">
        <f>SUM(P42:P48)</f>
        <v>48</v>
      </c>
      <c r="Q41" s="89">
        <f>SUM(Q42:Q48)</f>
        <v>10</v>
      </c>
      <c r="R41" s="38">
        <f t="shared" si="3"/>
        <v>0.26315789473684209</v>
      </c>
      <c r="S41" s="46">
        <f>SUM(S42:S48)</f>
        <v>2</v>
      </c>
      <c r="T41" s="47">
        <f>SUM(T42:T48)</f>
        <v>0</v>
      </c>
      <c r="U41" s="46">
        <f>SUM(U42:U48)</f>
        <v>46</v>
      </c>
      <c r="V41" s="47">
        <f>SUM(V42:V48)</f>
        <v>10</v>
      </c>
    </row>
    <row r="42" spans="1:22" ht="12" customHeight="1" x14ac:dyDescent="0.4">
      <c r="A42" s="52"/>
      <c r="B42" s="10"/>
      <c r="C42" s="53" t="s">
        <v>60</v>
      </c>
      <c r="D42" s="54">
        <f t="shared" ref="D42:E48" si="14">SUM(G42,I42,K42)</f>
        <v>24</v>
      </c>
      <c r="E42" s="55">
        <f t="shared" si="14"/>
        <v>9</v>
      </c>
      <c r="F42" s="42">
        <f t="shared" si="1"/>
        <v>0.6</v>
      </c>
      <c r="G42" s="56">
        <v>0</v>
      </c>
      <c r="H42" s="57">
        <v>0</v>
      </c>
      <c r="I42" s="56">
        <v>0</v>
      </c>
      <c r="J42" s="57">
        <v>0</v>
      </c>
      <c r="K42" s="56">
        <v>24</v>
      </c>
      <c r="L42" s="57">
        <v>9</v>
      </c>
      <c r="M42" s="58">
        <v>0</v>
      </c>
      <c r="N42" s="55">
        <v>0</v>
      </c>
      <c r="O42" s="42" t="str">
        <f t="shared" si="2"/>
        <v>-----</v>
      </c>
      <c r="P42" s="54">
        <f t="shared" ref="P42:Q48" si="15">SUM(S42,U42)</f>
        <v>24</v>
      </c>
      <c r="Q42" s="55">
        <f t="shared" si="15"/>
        <v>10</v>
      </c>
      <c r="R42" s="42">
        <f t="shared" si="3"/>
        <v>0.7142857142857143</v>
      </c>
      <c r="S42" s="56">
        <v>0</v>
      </c>
      <c r="T42" s="57">
        <v>0</v>
      </c>
      <c r="U42" s="56">
        <v>24</v>
      </c>
      <c r="V42" s="57">
        <v>10</v>
      </c>
    </row>
    <row r="43" spans="1:22" ht="12" customHeight="1" x14ac:dyDescent="0.4">
      <c r="A43" s="52"/>
      <c r="B43" s="10" t="s">
        <v>61</v>
      </c>
      <c r="C43" s="59" t="s">
        <v>62</v>
      </c>
      <c r="D43" s="60">
        <f t="shared" si="14"/>
        <v>1</v>
      </c>
      <c r="E43" s="61">
        <f t="shared" si="14"/>
        <v>-5</v>
      </c>
      <c r="F43" s="62">
        <f t="shared" si="1"/>
        <v>-0.83333333333333337</v>
      </c>
      <c r="G43" s="63">
        <v>0</v>
      </c>
      <c r="H43" s="64">
        <v>0</v>
      </c>
      <c r="I43" s="63">
        <v>0</v>
      </c>
      <c r="J43" s="64">
        <v>0</v>
      </c>
      <c r="K43" s="63">
        <v>1</v>
      </c>
      <c r="L43" s="64">
        <v>-5</v>
      </c>
      <c r="M43" s="65">
        <v>0</v>
      </c>
      <c r="N43" s="61">
        <v>0</v>
      </c>
      <c r="O43" s="62" t="str">
        <f t="shared" si="2"/>
        <v>-----</v>
      </c>
      <c r="P43" s="60">
        <f t="shared" si="15"/>
        <v>1</v>
      </c>
      <c r="Q43" s="61">
        <f t="shared" si="15"/>
        <v>-5</v>
      </c>
      <c r="R43" s="62">
        <f t="shared" si="3"/>
        <v>-0.83333333333333337</v>
      </c>
      <c r="S43" s="63">
        <v>0</v>
      </c>
      <c r="T43" s="64">
        <v>0</v>
      </c>
      <c r="U43" s="63">
        <v>1</v>
      </c>
      <c r="V43" s="64">
        <v>-5</v>
      </c>
    </row>
    <row r="44" spans="1:22" ht="12" customHeight="1" x14ac:dyDescent="0.4">
      <c r="A44" s="52"/>
      <c r="B44" s="10" t="s">
        <v>63</v>
      </c>
      <c r="C44" s="59" t="s">
        <v>92</v>
      </c>
      <c r="D44" s="60">
        <f t="shared" si="14"/>
        <v>0</v>
      </c>
      <c r="E44" s="61">
        <f t="shared" si="14"/>
        <v>-1</v>
      </c>
      <c r="F44" s="62">
        <f t="shared" si="1"/>
        <v>-1</v>
      </c>
      <c r="G44" s="63">
        <v>0</v>
      </c>
      <c r="H44" s="64">
        <v>0</v>
      </c>
      <c r="I44" s="63">
        <v>0</v>
      </c>
      <c r="J44" s="64">
        <v>0</v>
      </c>
      <c r="K44" s="63">
        <v>0</v>
      </c>
      <c r="L44" s="64">
        <v>-1</v>
      </c>
      <c r="M44" s="65">
        <v>0</v>
      </c>
      <c r="N44" s="61">
        <v>0</v>
      </c>
      <c r="O44" s="62" t="str">
        <f t="shared" si="2"/>
        <v>-----</v>
      </c>
      <c r="P44" s="60">
        <f t="shared" si="15"/>
        <v>0</v>
      </c>
      <c r="Q44" s="61">
        <f t="shared" si="15"/>
        <v>-1</v>
      </c>
      <c r="R44" s="62">
        <f t="shared" si="3"/>
        <v>-1</v>
      </c>
      <c r="S44" s="63">
        <v>0</v>
      </c>
      <c r="T44" s="64">
        <v>0</v>
      </c>
      <c r="U44" s="63">
        <v>0</v>
      </c>
      <c r="V44" s="64">
        <v>-1</v>
      </c>
    </row>
    <row r="45" spans="1:22" ht="12" customHeight="1" x14ac:dyDescent="0.4">
      <c r="A45" s="52"/>
      <c r="B45" s="10" t="s">
        <v>29</v>
      </c>
      <c r="C45" s="59" t="s">
        <v>76</v>
      </c>
      <c r="D45" s="60">
        <f t="shared" si="14"/>
        <v>6</v>
      </c>
      <c r="E45" s="61">
        <f t="shared" si="14"/>
        <v>-1</v>
      </c>
      <c r="F45" s="62">
        <f t="shared" si="1"/>
        <v>-0.14285714285714285</v>
      </c>
      <c r="G45" s="63">
        <v>0</v>
      </c>
      <c r="H45" s="64">
        <v>0</v>
      </c>
      <c r="I45" s="63">
        <v>1</v>
      </c>
      <c r="J45" s="64">
        <v>0</v>
      </c>
      <c r="K45" s="63">
        <v>5</v>
      </c>
      <c r="L45" s="64">
        <v>-1</v>
      </c>
      <c r="M45" s="65">
        <v>0</v>
      </c>
      <c r="N45" s="61">
        <v>0</v>
      </c>
      <c r="O45" s="62" t="str">
        <f t="shared" si="2"/>
        <v>-----</v>
      </c>
      <c r="P45" s="60">
        <f t="shared" si="15"/>
        <v>7</v>
      </c>
      <c r="Q45" s="61">
        <f t="shared" si="15"/>
        <v>0</v>
      </c>
      <c r="R45" s="62">
        <f t="shared" si="3"/>
        <v>0</v>
      </c>
      <c r="S45" s="63">
        <v>1</v>
      </c>
      <c r="T45" s="64">
        <v>0</v>
      </c>
      <c r="U45" s="63">
        <v>6</v>
      </c>
      <c r="V45" s="64">
        <v>0</v>
      </c>
    </row>
    <row r="46" spans="1:22" ht="12" customHeight="1" x14ac:dyDescent="0.4">
      <c r="A46" s="52"/>
      <c r="B46" s="10" t="s">
        <v>32</v>
      </c>
      <c r="C46" s="59" t="s">
        <v>77</v>
      </c>
      <c r="D46" s="60">
        <f t="shared" si="14"/>
        <v>6</v>
      </c>
      <c r="E46" s="61">
        <f t="shared" si="14"/>
        <v>2</v>
      </c>
      <c r="F46" s="62">
        <f t="shared" si="1"/>
        <v>0.5</v>
      </c>
      <c r="G46" s="63">
        <v>0</v>
      </c>
      <c r="H46" s="64">
        <v>0</v>
      </c>
      <c r="I46" s="63">
        <v>0</v>
      </c>
      <c r="J46" s="64">
        <v>-1</v>
      </c>
      <c r="K46" s="63">
        <v>6</v>
      </c>
      <c r="L46" s="64">
        <v>3</v>
      </c>
      <c r="M46" s="65">
        <v>0</v>
      </c>
      <c r="N46" s="61">
        <v>0</v>
      </c>
      <c r="O46" s="62" t="str">
        <f t="shared" si="2"/>
        <v>-----</v>
      </c>
      <c r="P46" s="60">
        <f t="shared" si="15"/>
        <v>6</v>
      </c>
      <c r="Q46" s="61">
        <f t="shared" si="15"/>
        <v>2</v>
      </c>
      <c r="R46" s="62">
        <f t="shared" si="3"/>
        <v>0.5</v>
      </c>
      <c r="S46" s="63">
        <v>0</v>
      </c>
      <c r="T46" s="64">
        <v>-1</v>
      </c>
      <c r="U46" s="63">
        <v>6</v>
      </c>
      <c r="V46" s="64">
        <v>3</v>
      </c>
    </row>
    <row r="47" spans="1:22" ht="12" customHeight="1" x14ac:dyDescent="0.4">
      <c r="A47" s="52"/>
      <c r="B47" s="10"/>
      <c r="C47" s="59" t="s">
        <v>67</v>
      </c>
      <c r="D47" s="60">
        <f t="shared" si="14"/>
        <v>2</v>
      </c>
      <c r="E47" s="61">
        <f t="shared" si="14"/>
        <v>0</v>
      </c>
      <c r="F47" s="62">
        <f t="shared" si="1"/>
        <v>0</v>
      </c>
      <c r="G47" s="63">
        <v>0</v>
      </c>
      <c r="H47" s="64">
        <v>0</v>
      </c>
      <c r="I47" s="63">
        <v>0</v>
      </c>
      <c r="J47" s="64">
        <v>0</v>
      </c>
      <c r="K47" s="63">
        <v>2</v>
      </c>
      <c r="L47" s="64">
        <v>0</v>
      </c>
      <c r="M47" s="65">
        <v>0</v>
      </c>
      <c r="N47" s="61">
        <v>0</v>
      </c>
      <c r="O47" s="62" t="str">
        <f t="shared" si="2"/>
        <v>-----</v>
      </c>
      <c r="P47" s="60">
        <f t="shared" si="15"/>
        <v>2</v>
      </c>
      <c r="Q47" s="61">
        <f t="shared" si="15"/>
        <v>0</v>
      </c>
      <c r="R47" s="62">
        <f t="shared" si="3"/>
        <v>0</v>
      </c>
      <c r="S47" s="63">
        <v>0</v>
      </c>
      <c r="T47" s="64">
        <v>0</v>
      </c>
      <c r="U47" s="63">
        <v>2</v>
      </c>
      <c r="V47" s="64">
        <v>0</v>
      </c>
    </row>
    <row r="48" spans="1:22" ht="12" customHeight="1" x14ac:dyDescent="0.4">
      <c r="A48" s="80"/>
      <c r="B48" s="66"/>
      <c r="C48" s="67" t="s">
        <v>68</v>
      </c>
      <c r="D48" s="68">
        <f t="shared" si="14"/>
        <v>8</v>
      </c>
      <c r="E48" s="69">
        <f t="shared" si="14"/>
        <v>3</v>
      </c>
      <c r="F48" s="70">
        <f t="shared" si="1"/>
        <v>0.6</v>
      </c>
      <c r="G48" s="71">
        <v>0</v>
      </c>
      <c r="H48" s="72">
        <v>-1</v>
      </c>
      <c r="I48" s="71">
        <v>1</v>
      </c>
      <c r="J48" s="72">
        <v>1</v>
      </c>
      <c r="K48" s="71">
        <v>7</v>
      </c>
      <c r="L48" s="72">
        <v>3</v>
      </c>
      <c r="M48" s="73">
        <v>0</v>
      </c>
      <c r="N48" s="69">
        <v>-1</v>
      </c>
      <c r="O48" s="70">
        <f t="shared" si="2"/>
        <v>-1</v>
      </c>
      <c r="P48" s="68">
        <f t="shared" si="15"/>
        <v>8</v>
      </c>
      <c r="Q48" s="69">
        <f t="shared" si="15"/>
        <v>4</v>
      </c>
      <c r="R48" s="70">
        <f t="shared" si="3"/>
        <v>1</v>
      </c>
      <c r="S48" s="71">
        <v>1</v>
      </c>
      <c r="T48" s="72">
        <v>1</v>
      </c>
      <c r="U48" s="71">
        <v>7</v>
      </c>
      <c r="V48" s="72">
        <v>3</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90</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Y13" sqref="Y13"/>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93</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2221</v>
      </c>
      <c r="E5" s="29">
        <f>SUM(E9,E10,E25,E36,E41)</f>
        <v>-233</v>
      </c>
      <c r="F5" s="30">
        <f>IF(D5-E5&gt;0,E5/(D5-E5),"-----")</f>
        <v>-9.4947025264873669E-2</v>
      </c>
      <c r="G5" s="31">
        <f t="shared" ref="G5:N5" si="0">SUM(G9,G10,G25,G36,G41)</f>
        <v>35</v>
      </c>
      <c r="H5" s="32">
        <f t="shared" si="0"/>
        <v>-9</v>
      </c>
      <c r="I5" s="31">
        <f t="shared" si="0"/>
        <v>247</v>
      </c>
      <c r="J5" s="32">
        <f t="shared" si="0"/>
        <v>7</v>
      </c>
      <c r="K5" s="31">
        <f t="shared" si="0"/>
        <v>1939</v>
      </c>
      <c r="L5" s="32">
        <f t="shared" si="0"/>
        <v>-231</v>
      </c>
      <c r="M5" s="33">
        <f t="shared" si="0"/>
        <v>35</v>
      </c>
      <c r="N5" s="29">
        <f t="shared" si="0"/>
        <v>-12</v>
      </c>
      <c r="O5" s="30">
        <f>IF(M5-N5&gt;0,N5/(M5-N5),"-----")</f>
        <v>-0.25531914893617019</v>
      </c>
      <c r="P5" s="33">
        <f>SUM(P9,P10,P25,P36,P41)</f>
        <v>2259</v>
      </c>
      <c r="Q5" s="29">
        <f>SUM(Q9,Q10,Q25,Q36,Q41)</f>
        <v>-205</v>
      </c>
      <c r="R5" s="30">
        <f>IF(P5-Q5&gt;0,Q5/(P5-Q5),"-----")</f>
        <v>-8.3198051948051951E-2</v>
      </c>
      <c r="S5" s="31">
        <f>SUM(S9,S10,S25,S36,S41)</f>
        <v>252</v>
      </c>
      <c r="T5" s="32">
        <f>SUM(T9,T10,T25,T36,T41)</f>
        <v>10</v>
      </c>
      <c r="U5" s="31">
        <f>SUM(U9,U10,U25,U36,U41)</f>
        <v>2007</v>
      </c>
      <c r="V5" s="32">
        <f>SUM(V9,V10,V25,V36,V41)</f>
        <v>-215</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2</v>
      </c>
      <c r="E9" s="37">
        <f>SUM(H9,J9,L9)</f>
        <v>1</v>
      </c>
      <c r="F9" s="38">
        <f t="shared" ref="F9:F48" si="1">IF(D9-E9&gt;0,E9/(D9-E9),"-----")</f>
        <v>1</v>
      </c>
      <c r="G9" s="39">
        <v>2</v>
      </c>
      <c r="H9" s="40">
        <v>2</v>
      </c>
      <c r="I9" s="39">
        <v>0</v>
      </c>
      <c r="J9" s="40">
        <v>0</v>
      </c>
      <c r="K9" s="39">
        <v>0</v>
      </c>
      <c r="L9" s="40">
        <v>-1</v>
      </c>
      <c r="M9" s="41">
        <v>2</v>
      </c>
      <c r="N9" s="37">
        <v>2</v>
      </c>
      <c r="O9" s="42" t="str">
        <f t="shared" ref="O9:O48" si="2">IF(M9-N9&gt;0,N9/(M9-N9),"-----")</f>
        <v>-----</v>
      </c>
      <c r="P9" s="41">
        <f>SUM(S9,U9)</f>
        <v>0</v>
      </c>
      <c r="Q9" s="37">
        <f>SUM(T9,V9)</f>
        <v>-1</v>
      </c>
      <c r="R9" s="38">
        <f t="shared" ref="R9:R48" si="3">IF(P9-Q9&gt;0,Q9/(P9-Q9),"-----")</f>
        <v>-1</v>
      </c>
      <c r="S9" s="39">
        <v>0</v>
      </c>
      <c r="T9" s="40">
        <v>0</v>
      </c>
      <c r="U9" s="39">
        <v>0</v>
      </c>
      <c r="V9" s="40">
        <v>-1</v>
      </c>
    </row>
    <row r="10" spans="1:22" ht="12" customHeight="1" x14ac:dyDescent="0.4">
      <c r="A10" s="43"/>
      <c r="B10" s="10"/>
      <c r="C10" s="12" t="s">
        <v>18</v>
      </c>
      <c r="D10" s="44">
        <f>SUM(D11:D24)</f>
        <v>1206</v>
      </c>
      <c r="E10" s="45">
        <f>SUM(E11:E24)</f>
        <v>-34</v>
      </c>
      <c r="F10" s="38">
        <f t="shared" si="1"/>
        <v>-2.7419354838709678E-2</v>
      </c>
      <c r="G10" s="46">
        <f t="shared" ref="G10:N10" si="4">SUM(G11:G24)</f>
        <v>14</v>
      </c>
      <c r="H10" s="47">
        <f t="shared" si="4"/>
        <v>-5</v>
      </c>
      <c r="I10" s="46">
        <f t="shared" si="4"/>
        <v>118</v>
      </c>
      <c r="J10" s="47">
        <f t="shared" si="4"/>
        <v>9</v>
      </c>
      <c r="K10" s="46">
        <f t="shared" si="4"/>
        <v>1074</v>
      </c>
      <c r="L10" s="47">
        <f t="shared" si="4"/>
        <v>-38</v>
      </c>
      <c r="M10" s="48">
        <f t="shared" si="4"/>
        <v>14</v>
      </c>
      <c r="N10" s="49">
        <f t="shared" si="4"/>
        <v>-7</v>
      </c>
      <c r="O10" s="50">
        <f t="shared" si="2"/>
        <v>-0.33333333333333331</v>
      </c>
      <c r="P10" s="48">
        <f>SUM(P11:P24)</f>
        <v>1232</v>
      </c>
      <c r="Q10" s="51">
        <f>SUM(Q11:Q24)</f>
        <v>-13</v>
      </c>
      <c r="R10" s="38">
        <f t="shared" si="3"/>
        <v>-1.0441767068273093E-2</v>
      </c>
      <c r="S10" s="46">
        <f>SUM(S11:S24)</f>
        <v>122</v>
      </c>
      <c r="T10" s="47">
        <f>SUM(T11:T24)</f>
        <v>12</v>
      </c>
      <c r="U10" s="46">
        <f>SUM(U11:U24)</f>
        <v>1110</v>
      </c>
      <c r="V10" s="47">
        <f>SUM(V11:V24)</f>
        <v>-25</v>
      </c>
    </row>
    <row r="11" spans="1:22" ht="12" customHeight="1" x14ac:dyDescent="0.4">
      <c r="A11" s="52"/>
      <c r="B11" s="10"/>
      <c r="C11" s="53" t="s">
        <v>94</v>
      </c>
      <c r="D11" s="54">
        <f t="shared" ref="D11:E24" si="5">SUM(G11,I11,K11)</f>
        <v>147</v>
      </c>
      <c r="E11" s="55">
        <f t="shared" si="5"/>
        <v>-13</v>
      </c>
      <c r="F11" s="42">
        <f t="shared" si="1"/>
        <v>-8.1250000000000003E-2</v>
      </c>
      <c r="G11" s="56">
        <v>0</v>
      </c>
      <c r="H11" s="57">
        <v>0</v>
      </c>
      <c r="I11" s="56">
        <v>13</v>
      </c>
      <c r="J11" s="57">
        <v>0</v>
      </c>
      <c r="K11" s="56">
        <v>134</v>
      </c>
      <c r="L11" s="57">
        <v>-13</v>
      </c>
      <c r="M11" s="58">
        <v>0</v>
      </c>
      <c r="N11" s="55">
        <v>0</v>
      </c>
      <c r="O11" s="42" t="str">
        <f t="shared" si="2"/>
        <v>-----</v>
      </c>
      <c r="P11" s="54">
        <f t="shared" ref="P11:Q24" si="6">SUM(S11,U11)</f>
        <v>148</v>
      </c>
      <c r="Q11" s="55">
        <f t="shared" si="6"/>
        <v>-15</v>
      </c>
      <c r="R11" s="42">
        <f t="shared" si="3"/>
        <v>-9.202453987730061E-2</v>
      </c>
      <c r="S11" s="56">
        <v>13</v>
      </c>
      <c r="T11" s="57">
        <v>0</v>
      </c>
      <c r="U11" s="56">
        <v>135</v>
      </c>
      <c r="V11" s="57">
        <v>-15</v>
      </c>
    </row>
    <row r="12" spans="1:22" ht="12" customHeight="1" x14ac:dyDescent="0.4">
      <c r="A12" s="52"/>
      <c r="B12" s="10"/>
      <c r="C12" s="59" t="s">
        <v>20</v>
      </c>
      <c r="D12" s="60">
        <f t="shared" si="5"/>
        <v>154</v>
      </c>
      <c r="E12" s="61">
        <f t="shared" si="5"/>
        <v>-12</v>
      </c>
      <c r="F12" s="62">
        <f t="shared" si="1"/>
        <v>-7.2289156626506021E-2</v>
      </c>
      <c r="G12" s="63">
        <v>0</v>
      </c>
      <c r="H12" s="64">
        <v>-2</v>
      </c>
      <c r="I12" s="63">
        <v>12</v>
      </c>
      <c r="J12" s="64">
        <v>-7</v>
      </c>
      <c r="K12" s="63">
        <v>142</v>
      </c>
      <c r="L12" s="64">
        <v>-3</v>
      </c>
      <c r="M12" s="65">
        <v>0</v>
      </c>
      <c r="N12" s="61">
        <v>-2</v>
      </c>
      <c r="O12" s="62">
        <f t="shared" si="2"/>
        <v>-1</v>
      </c>
      <c r="P12" s="60">
        <f t="shared" si="6"/>
        <v>158</v>
      </c>
      <c r="Q12" s="61">
        <f t="shared" si="6"/>
        <v>-9</v>
      </c>
      <c r="R12" s="62">
        <f t="shared" si="3"/>
        <v>-5.3892215568862277E-2</v>
      </c>
      <c r="S12" s="63">
        <v>13</v>
      </c>
      <c r="T12" s="64">
        <v>-6</v>
      </c>
      <c r="U12" s="63">
        <v>145</v>
      </c>
      <c r="V12" s="64">
        <v>-3</v>
      </c>
    </row>
    <row r="13" spans="1:22" ht="12" customHeight="1" x14ac:dyDescent="0.4">
      <c r="A13" s="52"/>
      <c r="B13" s="10"/>
      <c r="C13" s="59" t="s">
        <v>21</v>
      </c>
      <c r="D13" s="60">
        <f t="shared" si="5"/>
        <v>142</v>
      </c>
      <c r="E13" s="61">
        <f t="shared" si="5"/>
        <v>7</v>
      </c>
      <c r="F13" s="62">
        <f t="shared" si="1"/>
        <v>5.185185185185185E-2</v>
      </c>
      <c r="G13" s="63">
        <v>1</v>
      </c>
      <c r="H13" s="64">
        <v>0</v>
      </c>
      <c r="I13" s="63">
        <v>12</v>
      </c>
      <c r="J13" s="64">
        <v>2</v>
      </c>
      <c r="K13" s="63">
        <v>129</v>
      </c>
      <c r="L13" s="64">
        <v>5</v>
      </c>
      <c r="M13" s="65">
        <v>1</v>
      </c>
      <c r="N13" s="61">
        <v>0</v>
      </c>
      <c r="O13" s="62">
        <f t="shared" si="2"/>
        <v>0</v>
      </c>
      <c r="P13" s="60">
        <f t="shared" si="6"/>
        <v>145</v>
      </c>
      <c r="Q13" s="61">
        <f t="shared" si="6"/>
        <v>9</v>
      </c>
      <c r="R13" s="62">
        <f t="shared" si="3"/>
        <v>6.6176470588235295E-2</v>
      </c>
      <c r="S13" s="63">
        <v>12</v>
      </c>
      <c r="T13" s="64">
        <v>2</v>
      </c>
      <c r="U13" s="63">
        <v>133</v>
      </c>
      <c r="V13" s="64">
        <v>7</v>
      </c>
    </row>
    <row r="14" spans="1:22" ht="12" customHeight="1" x14ac:dyDescent="0.4">
      <c r="A14" s="52"/>
      <c r="B14" s="10" t="s">
        <v>22</v>
      </c>
      <c r="C14" s="59" t="s">
        <v>23</v>
      </c>
      <c r="D14" s="60">
        <f t="shared" si="5"/>
        <v>119</v>
      </c>
      <c r="E14" s="61">
        <f t="shared" si="5"/>
        <v>-1</v>
      </c>
      <c r="F14" s="62">
        <f t="shared" si="1"/>
        <v>-8.3333333333333332E-3</v>
      </c>
      <c r="G14" s="63">
        <v>1</v>
      </c>
      <c r="H14" s="64">
        <v>-1</v>
      </c>
      <c r="I14" s="63">
        <v>9</v>
      </c>
      <c r="J14" s="64">
        <v>3</v>
      </c>
      <c r="K14" s="63">
        <v>109</v>
      </c>
      <c r="L14" s="64">
        <v>-3</v>
      </c>
      <c r="M14" s="65">
        <v>1</v>
      </c>
      <c r="N14" s="61">
        <v>-1</v>
      </c>
      <c r="O14" s="62">
        <f t="shared" si="2"/>
        <v>-0.5</v>
      </c>
      <c r="P14" s="60">
        <f t="shared" si="6"/>
        <v>122</v>
      </c>
      <c r="Q14" s="61">
        <f t="shared" si="6"/>
        <v>2</v>
      </c>
      <c r="R14" s="62">
        <f t="shared" si="3"/>
        <v>1.6666666666666666E-2</v>
      </c>
      <c r="S14" s="63">
        <v>9</v>
      </c>
      <c r="T14" s="64">
        <v>3</v>
      </c>
      <c r="U14" s="63">
        <v>113</v>
      </c>
      <c r="V14" s="64">
        <v>-1</v>
      </c>
    </row>
    <row r="15" spans="1:22" ht="12" customHeight="1" x14ac:dyDescent="0.4">
      <c r="A15" s="52"/>
      <c r="B15" s="10"/>
      <c r="C15" s="59" t="s">
        <v>24</v>
      </c>
      <c r="D15" s="60">
        <f t="shared" si="5"/>
        <v>117</v>
      </c>
      <c r="E15" s="61">
        <f t="shared" si="5"/>
        <v>-12</v>
      </c>
      <c r="F15" s="62">
        <f t="shared" si="1"/>
        <v>-9.3023255813953487E-2</v>
      </c>
      <c r="G15" s="63">
        <v>0</v>
      </c>
      <c r="H15" s="64">
        <v>-3</v>
      </c>
      <c r="I15" s="63">
        <v>10</v>
      </c>
      <c r="J15" s="64">
        <v>4</v>
      </c>
      <c r="K15" s="63">
        <v>107</v>
      </c>
      <c r="L15" s="64">
        <v>-13</v>
      </c>
      <c r="M15" s="65">
        <v>0</v>
      </c>
      <c r="N15" s="61">
        <v>-4</v>
      </c>
      <c r="O15" s="62">
        <f t="shared" si="2"/>
        <v>-1</v>
      </c>
      <c r="P15" s="60">
        <f t="shared" si="6"/>
        <v>120</v>
      </c>
      <c r="Q15" s="61">
        <f t="shared" si="6"/>
        <v>-5</v>
      </c>
      <c r="R15" s="62">
        <f t="shared" si="3"/>
        <v>-0.04</v>
      </c>
      <c r="S15" s="63">
        <v>10</v>
      </c>
      <c r="T15" s="64">
        <v>4</v>
      </c>
      <c r="U15" s="63">
        <v>110</v>
      </c>
      <c r="V15" s="64">
        <v>-9</v>
      </c>
    </row>
    <row r="16" spans="1:22" ht="12" customHeight="1" x14ac:dyDescent="0.4">
      <c r="A16" s="52" t="s">
        <v>25</v>
      </c>
      <c r="B16" s="10" t="s">
        <v>26</v>
      </c>
      <c r="C16" s="59" t="s">
        <v>71</v>
      </c>
      <c r="D16" s="60">
        <f t="shared" si="5"/>
        <v>69</v>
      </c>
      <c r="E16" s="61">
        <f t="shared" si="5"/>
        <v>7</v>
      </c>
      <c r="F16" s="62">
        <f t="shared" si="1"/>
        <v>0.11290322580645161</v>
      </c>
      <c r="G16" s="63">
        <v>0</v>
      </c>
      <c r="H16" s="64">
        <v>0</v>
      </c>
      <c r="I16" s="63">
        <v>7</v>
      </c>
      <c r="J16" s="64">
        <v>2</v>
      </c>
      <c r="K16" s="63">
        <v>62</v>
      </c>
      <c r="L16" s="64">
        <v>5</v>
      </c>
      <c r="M16" s="65">
        <v>0</v>
      </c>
      <c r="N16" s="61">
        <v>0</v>
      </c>
      <c r="O16" s="62" t="str">
        <f t="shared" si="2"/>
        <v>-----</v>
      </c>
      <c r="P16" s="60">
        <f t="shared" si="6"/>
        <v>72</v>
      </c>
      <c r="Q16" s="61">
        <f t="shared" si="6"/>
        <v>10</v>
      </c>
      <c r="R16" s="62">
        <f t="shared" si="3"/>
        <v>0.16129032258064516</v>
      </c>
      <c r="S16" s="63">
        <v>7</v>
      </c>
      <c r="T16" s="64">
        <v>2</v>
      </c>
      <c r="U16" s="63">
        <v>65</v>
      </c>
      <c r="V16" s="64">
        <v>8</v>
      </c>
    </row>
    <row r="17" spans="1:22" ht="12" customHeight="1" x14ac:dyDescent="0.4">
      <c r="A17" s="52"/>
      <c r="B17" s="10"/>
      <c r="C17" s="59" t="s">
        <v>73</v>
      </c>
      <c r="D17" s="60">
        <f t="shared" si="5"/>
        <v>140</v>
      </c>
      <c r="E17" s="61">
        <f t="shared" si="5"/>
        <v>-13</v>
      </c>
      <c r="F17" s="62">
        <f t="shared" si="1"/>
        <v>-8.4967320261437912E-2</v>
      </c>
      <c r="G17" s="63">
        <v>2</v>
      </c>
      <c r="H17" s="64">
        <v>0</v>
      </c>
      <c r="I17" s="63">
        <v>13</v>
      </c>
      <c r="J17" s="64">
        <v>-1</v>
      </c>
      <c r="K17" s="63">
        <v>125</v>
      </c>
      <c r="L17" s="64">
        <v>-12</v>
      </c>
      <c r="M17" s="65">
        <v>2</v>
      </c>
      <c r="N17" s="61">
        <v>0</v>
      </c>
      <c r="O17" s="62">
        <f t="shared" si="2"/>
        <v>0</v>
      </c>
      <c r="P17" s="60">
        <f t="shared" si="6"/>
        <v>145</v>
      </c>
      <c r="Q17" s="61">
        <f t="shared" si="6"/>
        <v>-9</v>
      </c>
      <c r="R17" s="62">
        <f t="shared" si="3"/>
        <v>-5.844155844155844E-2</v>
      </c>
      <c r="S17" s="63">
        <v>14</v>
      </c>
      <c r="T17" s="64">
        <v>0</v>
      </c>
      <c r="U17" s="63">
        <v>131</v>
      </c>
      <c r="V17" s="64">
        <v>-9</v>
      </c>
    </row>
    <row r="18" spans="1:22" ht="12" customHeight="1" x14ac:dyDescent="0.4">
      <c r="A18" s="52"/>
      <c r="B18" s="10" t="s">
        <v>29</v>
      </c>
      <c r="C18" s="59" t="s">
        <v>30</v>
      </c>
      <c r="D18" s="60">
        <f>SUM(G18,I18,K18)</f>
        <v>121</v>
      </c>
      <c r="E18" s="61">
        <f>SUM(H18,J18,L18)</f>
        <v>3</v>
      </c>
      <c r="F18" s="62">
        <f>IF(D18-E18&gt;0,E18/(D18-E18),"-----")</f>
        <v>2.5423728813559324E-2</v>
      </c>
      <c r="G18" s="63">
        <v>2</v>
      </c>
      <c r="H18" s="64">
        <v>-2</v>
      </c>
      <c r="I18" s="63">
        <v>14</v>
      </c>
      <c r="J18" s="64">
        <v>-1</v>
      </c>
      <c r="K18" s="63">
        <v>105</v>
      </c>
      <c r="L18" s="64">
        <v>6</v>
      </c>
      <c r="M18" s="65">
        <v>2</v>
      </c>
      <c r="N18" s="61">
        <v>-3</v>
      </c>
      <c r="O18" s="62">
        <f>IF(M18-N18&gt;0,N18/(M18-N18),"-----")</f>
        <v>-0.6</v>
      </c>
      <c r="P18" s="60">
        <f>SUM(S18,U18)</f>
        <v>121</v>
      </c>
      <c r="Q18" s="61">
        <f>SUM(T18,V18)</f>
        <v>0</v>
      </c>
      <c r="R18" s="62">
        <f>IF(P18-Q18&gt;0,Q18/(P18-Q18),"-----")</f>
        <v>0</v>
      </c>
      <c r="S18" s="63">
        <v>14</v>
      </c>
      <c r="T18" s="64">
        <v>-1</v>
      </c>
      <c r="U18" s="63">
        <v>107</v>
      </c>
      <c r="V18" s="64">
        <v>1</v>
      </c>
    </row>
    <row r="19" spans="1:22" ht="12" customHeight="1" x14ac:dyDescent="0.4">
      <c r="A19" s="52"/>
      <c r="B19" s="10"/>
      <c r="C19" s="59" t="s">
        <v>31</v>
      </c>
      <c r="D19" s="60">
        <f t="shared" si="5"/>
        <v>84</v>
      </c>
      <c r="E19" s="61">
        <f t="shared" si="5"/>
        <v>7</v>
      </c>
      <c r="F19" s="62">
        <f t="shared" si="1"/>
        <v>9.0909090909090912E-2</v>
      </c>
      <c r="G19" s="63">
        <v>4</v>
      </c>
      <c r="H19" s="64">
        <v>2</v>
      </c>
      <c r="I19" s="63">
        <v>12</v>
      </c>
      <c r="J19" s="64">
        <v>8</v>
      </c>
      <c r="K19" s="63">
        <v>68</v>
      </c>
      <c r="L19" s="64">
        <v>-3</v>
      </c>
      <c r="M19" s="65">
        <v>4</v>
      </c>
      <c r="N19" s="61">
        <v>2</v>
      </c>
      <c r="O19" s="62">
        <f t="shared" si="2"/>
        <v>1</v>
      </c>
      <c r="P19" s="60">
        <f t="shared" si="6"/>
        <v>86</v>
      </c>
      <c r="Q19" s="61">
        <f t="shared" si="6"/>
        <v>9</v>
      </c>
      <c r="R19" s="62">
        <f t="shared" si="3"/>
        <v>0.11688311688311688</v>
      </c>
      <c r="S19" s="63">
        <v>13</v>
      </c>
      <c r="T19" s="64">
        <v>9</v>
      </c>
      <c r="U19" s="63">
        <v>73</v>
      </c>
      <c r="V19" s="64">
        <v>0</v>
      </c>
    </row>
    <row r="20" spans="1:22" ht="12" customHeight="1" x14ac:dyDescent="0.4">
      <c r="A20" s="52"/>
      <c r="B20" s="10" t="s">
        <v>32</v>
      </c>
      <c r="C20" s="59" t="s">
        <v>33</v>
      </c>
      <c r="D20" s="60">
        <f t="shared" si="5"/>
        <v>24</v>
      </c>
      <c r="E20" s="61">
        <f t="shared" si="5"/>
        <v>-3</v>
      </c>
      <c r="F20" s="62">
        <f t="shared" si="1"/>
        <v>-0.1111111111111111</v>
      </c>
      <c r="G20" s="63">
        <v>1</v>
      </c>
      <c r="H20" s="64">
        <v>1</v>
      </c>
      <c r="I20" s="63">
        <v>2</v>
      </c>
      <c r="J20" s="64">
        <v>-3</v>
      </c>
      <c r="K20" s="63">
        <v>21</v>
      </c>
      <c r="L20" s="64">
        <v>-1</v>
      </c>
      <c r="M20" s="65">
        <v>1</v>
      </c>
      <c r="N20" s="61">
        <v>1</v>
      </c>
      <c r="O20" s="62" t="str">
        <f t="shared" si="2"/>
        <v>-----</v>
      </c>
      <c r="P20" s="60">
        <f t="shared" si="6"/>
        <v>23</v>
      </c>
      <c r="Q20" s="61">
        <f t="shared" si="6"/>
        <v>-5</v>
      </c>
      <c r="R20" s="62">
        <f t="shared" si="3"/>
        <v>-0.17857142857142858</v>
      </c>
      <c r="S20" s="63">
        <v>2</v>
      </c>
      <c r="T20" s="64">
        <v>-3</v>
      </c>
      <c r="U20" s="63">
        <v>21</v>
      </c>
      <c r="V20" s="64">
        <v>-2</v>
      </c>
    </row>
    <row r="21" spans="1:22" ht="12" customHeight="1" x14ac:dyDescent="0.4">
      <c r="A21" s="52"/>
      <c r="B21" s="10"/>
      <c r="C21" s="59" t="s">
        <v>34</v>
      </c>
      <c r="D21" s="60">
        <f t="shared" si="5"/>
        <v>56</v>
      </c>
      <c r="E21" s="61">
        <f t="shared" si="5"/>
        <v>1</v>
      </c>
      <c r="F21" s="62">
        <f t="shared" si="1"/>
        <v>1.8181818181818181E-2</v>
      </c>
      <c r="G21" s="63">
        <v>1</v>
      </c>
      <c r="H21" s="64">
        <v>-2</v>
      </c>
      <c r="I21" s="63">
        <v>6</v>
      </c>
      <c r="J21" s="64">
        <v>-3</v>
      </c>
      <c r="K21" s="63">
        <v>49</v>
      </c>
      <c r="L21" s="64">
        <v>6</v>
      </c>
      <c r="M21" s="65">
        <v>1</v>
      </c>
      <c r="N21" s="61">
        <v>-2</v>
      </c>
      <c r="O21" s="62">
        <f t="shared" si="2"/>
        <v>-0.66666666666666663</v>
      </c>
      <c r="P21" s="60">
        <f t="shared" si="6"/>
        <v>59</v>
      </c>
      <c r="Q21" s="61">
        <f t="shared" si="6"/>
        <v>6</v>
      </c>
      <c r="R21" s="62">
        <f t="shared" si="3"/>
        <v>0.11320754716981132</v>
      </c>
      <c r="S21" s="63">
        <v>7</v>
      </c>
      <c r="T21" s="64">
        <v>-3</v>
      </c>
      <c r="U21" s="63">
        <v>52</v>
      </c>
      <c r="V21" s="64">
        <v>9</v>
      </c>
    </row>
    <row r="22" spans="1:22" ht="12" customHeight="1" x14ac:dyDescent="0.4">
      <c r="A22" s="52"/>
      <c r="B22" s="10"/>
      <c r="C22" s="59" t="s">
        <v>35</v>
      </c>
      <c r="D22" s="60">
        <f t="shared" si="5"/>
        <v>28</v>
      </c>
      <c r="E22" s="61">
        <f t="shared" si="5"/>
        <v>0</v>
      </c>
      <c r="F22" s="62">
        <f t="shared" si="1"/>
        <v>0</v>
      </c>
      <c r="G22" s="63">
        <v>2</v>
      </c>
      <c r="H22" s="64">
        <v>2</v>
      </c>
      <c r="I22" s="63">
        <v>7</v>
      </c>
      <c r="J22" s="64">
        <v>5</v>
      </c>
      <c r="K22" s="63">
        <v>19</v>
      </c>
      <c r="L22" s="64">
        <v>-7</v>
      </c>
      <c r="M22" s="65">
        <v>2</v>
      </c>
      <c r="N22" s="61">
        <v>2</v>
      </c>
      <c r="O22" s="62" t="str">
        <f t="shared" si="2"/>
        <v>-----</v>
      </c>
      <c r="P22" s="60">
        <f t="shared" si="6"/>
        <v>28</v>
      </c>
      <c r="Q22" s="61">
        <f t="shared" si="6"/>
        <v>-1</v>
      </c>
      <c r="R22" s="62">
        <f t="shared" si="3"/>
        <v>-3.4482758620689655E-2</v>
      </c>
      <c r="S22" s="63">
        <v>7</v>
      </c>
      <c r="T22" s="64">
        <v>5</v>
      </c>
      <c r="U22" s="63">
        <v>21</v>
      </c>
      <c r="V22" s="64">
        <v>-6</v>
      </c>
    </row>
    <row r="23" spans="1:22" ht="12" customHeight="1" x14ac:dyDescent="0.4">
      <c r="A23" s="52"/>
      <c r="B23" s="10"/>
      <c r="C23" s="59" t="s">
        <v>36</v>
      </c>
      <c r="D23" s="60">
        <f t="shared" si="5"/>
        <v>5</v>
      </c>
      <c r="E23" s="61">
        <f t="shared" si="5"/>
        <v>-4</v>
      </c>
      <c r="F23" s="62">
        <f t="shared" si="1"/>
        <v>-0.44444444444444442</v>
      </c>
      <c r="G23" s="63">
        <v>0</v>
      </c>
      <c r="H23" s="64">
        <v>0</v>
      </c>
      <c r="I23" s="63">
        <v>1</v>
      </c>
      <c r="J23" s="64">
        <v>1</v>
      </c>
      <c r="K23" s="63">
        <v>4</v>
      </c>
      <c r="L23" s="64">
        <v>-5</v>
      </c>
      <c r="M23" s="65">
        <v>0</v>
      </c>
      <c r="N23" s="61">
        <v>0</v>
      </c>
      <c r="O23" s="62" t="str">
        <f t="shared" si="2"/>
        <v>-----</v>
      </c>
      <c r="P23" s="60">
        <f t="shared" si="6"/>
        <v>5</v>
      </c>
      <c r="Q23" s="61">
        <f t="shared" si="6"/>
        <v>-4</v>
      </c>
      <c r="R23" s="62">
        <f t="shared" si="3"/>
        <v>-0.44444444444444442</v>
      </c>
      <c r="S23" s="63">
        <v>1</v>
      </c>
      <c r="T23" s="64">
        <v>1</v>
      </c>
      <c r="U23" s="63">
        <v>4</v>
      </c>
      <c r="V23" s="64">
        <v>-5</v>
      </c>
    </row>
    <row r="24" spans="1:22" ht="12" customHeight="1" x14ac:dyDescent="0.4">
      <c r="A24" s="52"/>
      <c r="B24" s="66"/>
      <c r="C24" s="67" t="s">
        <v>37</v>
      </c>
      <c r="D24" s="68">
        <f t="shared" si="5"/>
        <v>0</v>
      </c>
      <c r="E24" s="69">
        <f t="shared" si="5"/>
        <v>-1</v>
      </c>
      <c r="F24" s="70">
        <f t="shared" si="1"/>
        <v>-1</v>
      </c>
      <c r="G24" s="71">
        <v>0</v>
      </c>
      <c r="H24" s="72">
        <v>0</v>
      </c>
      <c r="I24" s="71">
        <v>0</v>
      </c>
      <c r="J24" s="72">
        <v>-1</v>
      </c>
      <c r="K24" s="71">
        <v>0</v>
      </c>
      <c r="L24" s="72">
        <v>0</v>
      </c>
      <c r="M24" s="73">
        <v>0</v>
      </c>
      <c r="N24" s="69">
        <v>0</v>
      </c>
      <c r="O24" s="70" t="str">
        <f t="shared" si="2"/>
        <v>-----</v>
      </c>
      <c r="P24" s="68">
        <f t="shared" si="6"/>
        <v>0</v>
      </c>
      <c r="Q24" s="69">
        <f t="shared" si="6"/>
        <v>-1</v>
      </c>
      <c r="R24" s="70">
        <f t="shared" si="3"/>
        <v>-1</v>
      </c>
      <c r="S24" s="71">
        <v>0</v>
      </c>
      <c r="T24" s="72">
        <v>-1</v>
      </c>
      <c r="U24" s="71">
        <v>0</v>
      </c>
      <c r="V24" s="72">
        <v>0</v>
      </c>
    </row>
    <row r="25" spans="1:22" ht="12" customHeight="1" x14ac:dyDescent="0.4">
      <c r="A25" s="52"/>
      <c r="B25" s="4"/>
      <c r="C25" s="12" t="s">
        <v>18</v>
      </c>
      <c r="D25" s="44">
        <f>SUM(D26:D35)</f>
        <v>615</v>
      </c>
      <c r="E25" s="45">
        <f>SUM(E26:E35)</f>
        <v>-94</v>
      </c>
      <c r="F25" s="38">
        <f t="shared" si="1"/>
        <v>-0.13258110014104371</v>
      </c>
      <c r="G25" s="46">
        <f t="shared" ref="G25:N25" si="7">SUM(G26:G35)</f>
        <v>14</v>
      </c>
      <c r="H25" s="47">
        <f t="shared" si="7"/>
        <v>0</v>
      </c>
      <c r="I25" s="46">
        <f t="shared" si="7"/>
        <v>78</v>
      </c>
      <c r="J25" s="47">
        <f t="shared" si="7"/>
        <v>-3</v>
      </c>
      <c r="K25" s="46">
        <f t="shared" si="7"/>
        <v>523</v>
      </c>
      <c r="L25" s="47">
        <f t="shared" si="7"/>
        <v>-91</v>
      </c>
      <c r="M25" s="74">
        <f t="shared" si="7"/>
        <v>14</v>
      </c>
      <c r="N25" s="37">
        <f t="shared" si="7"/>
        <v>-1</v>
      </c>
      <c r="O25" s="38">
        <f t="shared" si="2"/>
        <v>-6.6666666666666666E-2</v>
      </c>
      <c r="P25" s="74">
        <f>SUM(P26:P35)</f>
        <v>619</v>
      </c>
      <c r="Q25" s="45">
        <f>SUM(Q26:Q35)</f>
        <v>-90</v>
      </c>
      <c r="R25" s="38">
        <f t="shared" si="3"/>
        <v>-0.12693935119887165</v>
      </c>
      <c r="S25" s="46">
        <f>SUM(S26:S35)</f>
        <v>78</v>
      </c>
      <c r="T25" s="47">
        <f>SUM(T26:T35)</f>
        <v>-3</v>
      </c>
      <c r="U25" s="46">
        <f>SUM(U26:U35)</f>
        <v>541</v>
      </c>
      <c r="V25" s="47">
        <f>SUM(V26:V35)</f>
        <v>-87</v>
      </c>
    </row>
    <row r="26" spans="1:22" ht="12" customHeight="1" x14ac:dyDescent="0.4">
      <c r="A26" s="52"/>
      <c r="B26" s="10" t="s">
        <v>38</v>
      </c>
      <c r="C26" s="53" t="s">
        <v>39</v>
      </c>
      <c r="D26" s="54">
        <f t="shared" ref="D26:E35" si="8">SUM(G26,I26,K26)</f>
        <v>132</v>
      </c>
      <c r="E26" s="55">
        <f t="shared" si="8"/>
        <v>-42</v>
      </c>
      <c r="F26" s="42">
        <f t="shared" si="1"/>
        <v>-0.2413793103448276</v>
      </c>
      <c r="G26" s="56">
        <v>4</v>
      </c>
      <c r="H26" s="57">
        <v>1</v>
      </c>
      <c r="I26" s="56">
        <v>17</v>
      </c>
      <c r="J26" s="57">
        <v>-3</v>
      </c>
      <c r="K26" s="56">
        <v>111</v>
      </c>
      <c r="L26" s="57">
        <v>-40</v>
      </c>
      <c r="M26" s="58">
        <v>4</v>
      </c>
      <c r="N26" s="55">
        <v>1</v>
      </c>
      <c r="O26" s="42">
        <f t="shared" si="2"/>
        <v>0.33333333333333331</v>
      </c>
      <c r="P26" s="54">
        <f t="shared" ref="P26:Q35" si="9">SUM(S26,U26)</f>
        <v>134</v>
      </c>
      <c r="Q26" s="55">
        <f t="shared" si="9"/>
        <v>-39</v>
      </c>
      <c r="R26" s="42">
        <f t="shared" si="3"/>
        <v>-0.22543352601156069</v>
      </c>
      <c r="S26" s="56">
        <v>16</v>
      </c>
      <c r="T26" s="57">
        <v>-4</v>
      </c>
      <c r="U26" s="56">
        <v>118</v>
      </c>
      <c r="V26" s="57">
        <v>-35</v>
      </c>
    </row>
    <row r="27" spans="1:22" ht="12" customHeight="1" x14ac:dyDescent="0.4">
      <c r="A27" s="52"/>
      <c r="B27" s="10"/>
      <c r="C27" s="59" t="s">
        <v>40</v>
      </c>
      <c r="D27" s="60">
        <f t="shared" si="8"/>
        <v>107</v>
      </c>
      <c r="E27" s="61">
        <f t="shared" si="8"/>
        <v>-4</v>
      </c>
      <c r="F27" s="62">
        <f t="shared" si="1"/>
        <v>-3.6036036036036036E-2</v>
      </c>
      <c r="G27" s="63">
        <v>1</v>
      </c>
      <c r="H27" s="64">
        <v>-2</v>
      </c>
      <c r="I27" s="63">
        <v>14</v>
      </c>
      <c r="J27" s="64">
        <v>-1</v>
      </c>
      <c r="K27" s="63">
        <v>92</v>
      </c>
      <c r="L27" s="64">
        <v>-1</v>
      </c>
      <c r="M27" s="65">
        <v>1</v>
      </c>
      <c r="N27" s="61">
        <v>-2</v>
      </c>
      <c r="O27" s="62">
        <f t="shared" si="2"/>
        <v>-0.66666666666666663</v>
      </c>
      <c r="P27" s="60">
        <f t="shared" si="9"/>
        <v>110</v>
      </c>
      <c r="Q27" s="61">
        <f t="shared" si="9"/>
        <v>0</v>
      </c>
      <c r="R27" s="62">
        <f t="shared" si="3"/>
        <v>0</v>
      </c>
      <c r="S27" s="63">
        <v>14</v>
      </c>
      <c r="T27" s="64">
        <v>-1</v>
      </c>
      <c r="U27" s="63">
        <v>96</v>
      </c>
      <c r="V27" s="64">
        <v>1</v>
      </c>
    </row>
    <row r="28" spans="1:22" ht="12" customHeight="1" x14ac:dyDescent="0.4">
      <c r="A28" s="52"/>
      <c r="B28" s="10" t="s">
        <v>41</v>
      </c>
      <c r="C28" s="59" t="s">
        <v>42</v>
      </c>
      <c r="D28" s="60">
        <f t="shared" si="8"/>
        <v>28</v>
      </c>
      <c r="E28" s="61">
        <f t="shared" si="8"/>
        <v>-23</v>
      </c>
      <c r="F28" s="62">
        <f t="shared" si="1"/>
        <v>-0.45098039215686275</v>
      </c>
      <c r="G28" s="63">
        <v>0</v>
      </c>
      <c r="H28" s="64">
        <v>-1</v>
      </c>
      <c r="I28" s="63">
        <v>0</v>
      </c>
      <c r="J28" s="64">
        <v>-1</v>
      </c>
      <c r="K28" s="63">
        <v>28</v>
      </c>
      <c r="L28" s="64">
        <v>-21</v>
      </c>
      <c r="M28" s="65">
        <v>0</v>
      </c>
      <c r="N28" s="61">
        <v>-1</v>
      </c>
      <c r="O28" s="62">
        <f t="shared" si="2"/>
        <v>-1</v>
      </c>
      <c r="P28" s="60">
        <f t="shared" si="9"/>
        <v>30</v>
      </c>
      <c r="Q28" s="61">
        <f t="shared" si="9"/>
        <v>-20</v>
      </c>
      <c r="R28" s="62">
        <f t="shared" si="3"/>
        <v>-0.4</v>
      </c>
      <c r="S28" s="63">
        <v>1</v>
      </c>
      <c r="T28" s="64">
        <v>0</v>
      </c>
      <c r="U28" s="63">
        <v>29</v>
      </c>
      <c r="V28" s="64">
        <v>-20</v>
      </c>
    </row>
    <row r="29" spans="1:22" ht="12" customHeight="1" x14ac:dyDescent="0.4">
      <c r="A29" s="52" t="s">
        <v>43</v>
      </c>
      <c r="B29" s="10"/>
      <c r="C29" s="59" t="s">
        <v>44</v>
      </c>
      <c r="D29" s="60">
        <f t="shared" si="8"/>
        <v>78</v>
      </c>
      <c r="E29" s="61">
        <f t="shared" si="8"/>
        <v>-7</v>
      </c>
      <c r="F29" s="62">
        <f t="shared" si="1"/>
        <v>-8.2352941176470587E-2</v>
      </c>
      <c r="G29" s="63">
        <v>1</v>
      </c>
      <c r="H29" s="64">
        <v>0</v>
      </c>
      <c r="I29" s="63">
        <v>8</v>
      </c>
      <c r="J29" s="64">
        <v>-1</v>
      </c>
      <c r="K29" s="63">
        <v>69</v>
      </c>
      <c r="L29" s="64">
        <v>-6</v>
      </c>
      <c r="M29" s="65">
        <v>1</v>
      </c>
      <c r="N29" s="61">
        <v>0</v>
      </c>
      <c r="O29" s="62">
        <f t="shared" si="2"/>
        <v>0</v>
      </c>
      <c r="P29" s="60">
        <f t="shared" si="9"/>
        <v>78</v>
      </c>
      <c r="Q29" s="61">
        <f t="shared" si="9"/>
        <v>-6</v>
      </c>
      <c r="R29" s="62">
        <f t="shared" si="3"/>
        <v>-7.1428571428571425E-2</v>
      </c>
      <c r="S29" s="63">
        <v>8</v>
      </c>
      <c r="T29" s="64">
        <v>-1</v>
      </c>
      <c r="U29" s="63">
        <v>70</v>
      </c>
      <c r="V29" s="64">
        <v>-5</v>
      </c>
    </row>
    <row r="30" spans="1:22" ht="12" customHeight="1" x14ac:dyDescent="0.4">
      <c r="A30" s="52"/>
      <c r="B30" s="10" t="s">
        <v>45</v>
      </c>
      <c r="C30" s="59" t="s">
        <v>46</v>
      </c>
      <c r="D30" s="60">
        <f t="shared" si="8"/>
        <v>94</v>
      </c>
      <c r="E30" s="61">
        <f t="shared" si="8"/>
        <v>-13</v>
      </c>
      <c r="F30" s="62">
        <f t="shared" si="1"/>
        <v>-0.12149532710280374</v>
      </c>
      <c r="G30" s="63">
        <v>1</v>
      </c>
      <c r="H30" s="64">
        <v>-1</v>
      </c>
      <c r="I30" s="63">
        <v>16</v>
      </c>
      <c r="J30" s="64">
        <v>2</v>
      </c>
      <c r="K30" s="63">
        <v>77</v>
      </c>
      <c r="L30" s="64">
        <v>-14</v>
      </c>
      <c r="M30" s="65">
        <v>1</v>
      </c>
      <c r="N30" s="61">
        <v>-1</v>
      </c>
      <c r="O30" s="62">
        <f t="shared" si="2"/>
        <v>-0.5</v>
      </c>
      <c r="P30" s="60">
        <f t="shared" si="9"/>
        <v>94</v>
      </c>
      <c r="Q30" s="61">
        <f t="shared" si="9"/>
        <v>-12</v>
      </c>
      <c r="R30" s="62">
        <f t="shared" si="3"/>
        <v>-0.11320754716981132</v>
      </c>
      <c r="S30" s="63">
        <v>16</v>
      </c>
      <c r="T30" s="64">
        <v>2</v>
      </c>
      <c r="U30" s="63">
        <v>78</v>
      </c>
      <c r="V30" s="64">
        <v>-14</v>
      </c>
    </row>
    <row r="31" spans="1:22" ht="12" customHeight="1" x14ac:dyDescent="0.4">
      <c r="A31" s="52"/>
      <c r="B31" s="10"/>
      <c r="C31" s="59" t="s">
        <v>47</v>
      </c>
      <c r="D31" s="60">
        <f t="shared" si="8"/>
        <v>36</v>
      </c>
      <c r="E31" s="61">
        <f t="shared" si="8"/>
        <v>-3</v>
      </c>
      <c r="F31" s="62">
        <f t="shared" si="1"/>
        <v>-7.6923076923076927E-2</v>
      </c>
      <c r="G31" s="63">
        <v>1</v>
      </c>
      <c r="H31" s="64">
        <v>0</v>
      </c>
      <c r="I31" s="63">
        <v>8</v>
      </c>
      <c r="J31" s="64">
        <v>1</v>
      </c>
      <c r="K31" s="63">
        <v>27</v>
      </c>
      <c r="L31" s="64">
        <v>-4</v>
      </c>
      <c r="M31" s="65">
        <v>1</v>
      </c>
      <c r="N31" s="61">
        <v>0</v>
      </c>
      <c r="O31" s="62">
        <f t="shared" si="2"/>
        <v>0</v>
      </c>
      <c r="P31" s="60">
        <f t="shared" si="9"/>
        <v>35</v>
      </c>
      <c r="Q31" s="61">
        <f t="shared" si="9"/>
        <v>-3</v>
      </c>
      <c r="R31" s="62">
        <f t="shared" si="3"/>
        <v>-7.8947368421052627E-2</v>
      </c>
      <c r="S31" s="63">
        <v>8</v>
      </c>
      <c r="T31" s="64">
        <v>1</v>
      </c>
      <c r="U31" s="63">
        <v>27</v>
      </c>
      <c r="V31" s="64">
        <v>-4</v>
      </c>
    </row>
    <row r="32" spans="1:22" ht="12" customHeight="1" x14ac:dyDescent="0.4">
      <c r="A32" s="52"/>
      <c r="B32" s="10" t="s">
        <v>29</v>
      </c>
      <c r="C32" s="59" t="s">
        <v>48</v>
      </c>
      <c r="D32" s="60">
        <f t="shared" si="8"/>
        <v>26</v>
      </c>
      <c r="E32" s="61">
        <f t="shared" si="8"/>
        <v>-1</v>
      </c>
      <c r="F32" s="62">
        <f t="shared" si="1"/>
        <v>-3.7037037037037035E-2</v>
      </c>
      <c r="G32" s="63">
        <v>0</v>
      </c>
      <c r="H32" s="64">
        <v>-2</v>
      </c>
      <c r="I32" s="63">
        <v>5</v>
      </c>
      <c r="J32" s="64">
        <v>-1</v>
      </c>
      <c r="K32" s="63">
        <v>21</v>
      </c>
      <c r="L32" s="64">
        <v>2</v>
      </c>
      <c r="M32" s="65">
        <v>0</v>
      </c>
      <c r="N32" s="61">
        <v>-2</v>
      </c>
      <c r="O32" s="62">
        <f t="shared" si="2"/>
        <v>-1</v>
      </c>
      <c r="P32" s="60">
        <f t="shared" si="9"/>
        <v>28</v>
      </c>
      <c r="Q32" s="61">
        <f t="shared" si="9"/>
        <v>3</v>
      </c>
      <c r="R32" s="62">
        <f t="shared" si="3"/>
        <v>0.12</v>
      </c>
      <c r="S32" s="63">
        <v>5</v>
      </c>
      <c r="T32" s="64">
        <v>-1</v>
      </c>
      <c r="U32" s="63">
        <v>23</v>
      </c>
      <c r="V32" s="64">
        <v>4</v>
      </c>
    </row>
    <row r="33" spans="1:22" ht="12" customHeight="1" x14ac:dyDescent="0.4">
      <c r="A33" s="52"/>
      <c r="B33" s="10"/>
      <c r="C33" s="59" t="s">
        <v>49</v>
      </c>
      <c r="D33" s="60">
        <f t="shared" si="8"/>
        <v>59</v>
      </c>
      <c r="E33" s="61">
        <f t="shared" si="8"/>
        <v>10</v>
      </c>
      <c r="F33" s="62">
        <f t="shared" si="1"/>
        <v>0.20408163265306123</v>
      </c>
      <c r="G33" s="63">
        <v>0</v>
      </c>
      <c r="H33" s="64">
        <v>-1</v>
      </c>
      <c r="I33" s="63">
        <v>6</v>
      </c>
      <c r="J33" s="64">
        <v>2</v>
      </c>
      <c r="K33" s="63">
        <v>53</v>
      </c>
      <c r="L33" s="64">
        <v>9</v>
      </c>
      <c r="M33" s="65">
        <v>0</v>
      </c>
      <c r="N33" s="61">
        <v>-1</v>
      </c>
      <c r="O33" s="62">
        <f t="shared" si="2"/>
        <v>-1</v>
      </c>
      <c r="P33" s="60">
        <f t="shared" si="9"/>
        <v>60</v>
      </c>
      <c r="Q33" s="61">
        <f t="shared" si="9"/>
        <v>9</v>
      </c>
      <c r="R33" s="62">
        <f t="shared" si="3"/>
        <v>0.17647058823529413</v>
      </c>
      <c r="S33" s="63">
        <v>6</v>
      </c>
      <c r="T33" s="64">
        <v>2</v>
      </c>
      <c r="U33" s="63">
        <v>54</v>
      </c>
      <c r="V33" s="64">
        <v>7</v>
      </c>
    </row>
    <row r="34" spans="1:22" ht="12" customHeight="1" x14ac:dyDescent="0.4">
      <c r="A34" s="52"/>
      <c r="B34" s="10" t="s">
        <v>32</v>
      </c>
      <c r="C34" s="59" t="s">
        <v>50</v>
      </c>
      <c r="D34" s="60">
        <f t="shared" si="8"/>
        <v>45</v>
      </c>
      <c r="E34" s="61">
        <f t="shared" si="8"/>
        <v>-9</v>
      </c>
      <c r="F34" s="62">
        <f t="shared" si="1"/>
        <v>-0.16666666666666666</v>
      </c>
      <c r="G34" s="63">
        <v>5</v>
      </c>
      <c r="H34" s="64">
        <v>5</v>
      </c>
      <c r="I34" s="63">
        <v>3</v>
      </c>
      <c r="J34" s="64">
        <v>-1</v>
      </c>
      <c r="K34" s="63">
        <v>37</v>
      </c>
      <c r="L34" s="64">
        <v>-13</v>
      </c>
      <c r="M34" s="65">
        <v>5</v>
      </c>
      <c r="N34" s="61">
        <v>4</v>
      </c>
      <c r="O34" s="62">
        <f t="shared" si="2"/>
        <v>4</v>
      </c>
      <c r="P34" s="60">
        <f t="shared" si="9"/>
        <v>41</v>
      </c>
      <c r="Q34" s="61">
        <f t="shared" si="9"/>
        <v>-16</v>
      </c>
      <c r="R34" s="62">
        <f t="shared" si="3"/>
        <v>-0.2807017543859649</v>
      </c>
      <c r="S34" s="63">
        <v>3</v>
      </c>
      <c r="T34" s="64">
        <v>-1</v>
      </c>
      <c r="U34" s="63">
        <v>38</v>
      </c>
      <c r="V34" s="64">
        <v>-15</v>
      </c>
    </row>
    <row r="35" spans="1:22" ht="12" customHeight="1" x14ac:dyDescent="0.4">
      <c r="A35" s="52"/>
      <c r="B35" s="66"/>
      <c r="C35" s="67" t="s">
        <v>51</v>
      </c>
      <c r="D35" s="68">
        <f t="shared" si="8"/>
        <v>10</v>
      </c>
      <c r="E35" s="69">
        <f t="shared" si="8"/>
        <v>-2</v>
      </c>
      <c r="F35" s="70">
        <f t="shared" si="1"/>
        <v>-0.16666666666666666</v>
      </c>
      <c r="G35" s="71">
        <v>1</v>
      </c>
      <c r="H35" s="72">
        <v>1</v>
      </c>
      <c r="I35" s="71">
        <v>1</v>
      </c>
      <c r="J35" s="72">
        <v>0</v>
      </c>
      <c r="K35" s="71">
        <v>8</v>
      </c>
      <c r="L35" s="72">
        <v>-3</v>
      </c>
      <c r="M35" s="73">
        <v>1</v>
      </c>
      <c r="N35" s="69">
        <v>1</v>
      </c>
      <c r="O35" s="70" t="str">
        <f t="shared" si="2"/>
        <v>-----</v>
      </c>
      <c r="P35" s="68">
        <f t="shared" si="9"/>
        <v>9</v>
      </c>
      <c r="Q35" s="69">
        <f t="shared" si="9"/>
        <v>-6</v>
      </c>
      <c r="R35" s="70">
        <f t="shared" si="3"/>
        <v>-0.4</v>
      </c>
      <c r="S35" s="71">
        <v>1</v>
      </c>
      <c r="T35" s="72">
        <v>0</v>
      </c>
      <c r="U35" s="71">
        <v>8</v>
      </c>
      <c r="V35" s="72">
        <v>-6</v>
      </c>
    </row>
    <row r="36" spans="1:22" ht="12" customHeight="1" x14ac:dyDescent="0.4">
      <c r="A36" s="52"/>
      <c r="B36" s="10"/>
      <c r="C36" s="12" t="s">
        <v>18</v>
      </c>
      <c r="D36" s="75">
        <f>SUM(D37:D40)</f>
        <v>160</v>
      </c>
      <c r="E36" s="76">
        <f>SUM(E37:E40)</f>
        <v>-22</v>
      </c>
      <c r="F36" s="34">
        <f t="shared" si="1"/>
        <v>-0.12087912087912088</v>
      </c>
      <c r="G36" s="77">
        <f t="shared" ref="G36:N36" si="10">SUM(G37:G40)</f>
        <v>1</v>
      </c>
      <c r="H36" s="78">
        <f t="shared" si="10"/>
        <v>-4</v>
      </c>
      <c r="I36" s="77">
        <f t="shared" si="10"/>
        <v>23</v>
      </c>
      <c r="J36" s="78">
        <f t="shared" si="10"/>
        <v>0</v>
      </c>
      <c r="K36" s="77">
        <f t="shared" si="10"/>
        <v>136</v>
      </c>
      <c r="L36" s="78">
        <f t="shared" si="10"/>
        <v>-18</v>
      </c>
      <c r="M36" s="79">
        <f t="shared" si="10"/>
        <v>1</v>
      </c>
      <c r="N36" s="29">
        <f t="shared" si="10"/>
        <v>-4</v>
      </c>
      <c r="O36" s="34">
        <f t="shared" si="2"/>
        <v>-0.8</v>
      </c>
      <c r="P36" s="79">
        <f>SUM(P37:P40)</f>
        <v>166</v>
      </c>
      <c r="Q36" s="76">
        <f>SUM(Q37:Q40)</f>
        <v>-16</v>
      </c>
      <c r="R36" s="34">
        <f t="shared" si="3"/>
        <v>-8.7912087912087919E-2</v>
      </c>
      <c r="S36" s="77">
        <f>SUM(S37:S40)</f>
        <v>23</v>
      </c>
      <c r="T36" s="78">
        <f>SUM(T37:T40)</f>
        <v>-1</v>
      </c>
      <c r="U36" s="77">
        <f>SUM(U37:U40)</f>
        <v>143</v>
      </c>
      <c r="V36" s="78">
        <f>SUM(V37:V40)</f>
        <v>-15</v>
      </c>
    </row>
    <row r="37" spans="1:22" ht="12" customHeight="1" x14ac:dyDescent="0.4">
      <c r="A37" s="52"/>
      <c r="B37" s="10" t="s">
        <v>52</v>
      </c>
      <c r="C37" s="53" t="s">
        <v>74</v>
      </c>
      <c r="D37" s="54">
        <f t="shared" ref="D37:E40" si="11">SUM(G37,I37,K37)</f>
        <v>58</v>
      </c>
      <c r="E37" s="55">
        <f t="shared" si="11"/>
        <v>-16</v>
      </c>
      <c r="F37" s="42">
        <f t="shared" si="1"/>
        <v>-0.21621621621621623</v>
      </c>
      <c r="G37" s="56">
        <v>0</v>
      </c>
      <c r="H37" s="57">
        <v>-2</v>
      </c>
      <c r="I37" s="56">
        <v>6</v>
      </c>
      <c r="J37" s="57">
        <v>-3</v>
      </c>
      <c r="K37" s="56">
        <v>52</v>
      </c>
      <c r="L37" s="57">
        <v>-11</v>
      </c>
      <c r="M37" s="58">
        <v>0</v>
      </c>
      <c r="N37" s="55">
        <v>-2</v>
      </c>
      <c r="O37" s="42">
        <f t="shared" si="2"/>
        <v>-1</v>
      </c>
      <c r="P37" s="54">
        <f t="shared" ref="P37:Q40" si="12">SUM(S37,U37)</f>
        <v>61</v>
      </c>
      <c r="Q37" s="55">
        <f t="shared" si="12"/>
        <v>-11</v>
      </c>
      <c r="R37" s="42">
        <f t="shared" si="3"/>
        <v>-0.15277777777777779</v>
      </c>
      <c r="S37" s="56">
        <v>6</v>
      </c>
      <c r="T37" s="57">
        <v>-3</v>
      </c>
      <c r="U37" s="56">
        <v>55</v>
      </c>
      <c r="V37" s="57">
        <v>-8</v>
      </c>
    </row>
    <row r="38" spans="1:22" ht="12" customHeight="1" x14ac:dyDescent="0.4">
      <c r="A38" s="52"/>
      <c r="B38" s="10" t="s">
        <v>54</v>
      </c>
      <c r="C38" s="59" t="s">
        <v>55</v>
      </c>
      <c r="D38" s="60">
        <f t="shared" si="11"/>
        <v>5</v>
      </c>
      <c r="E38" s="61">
        <f t="shared" si="11"/>
        <v>-5</v>
      </c>
      <c r="F38" s="62">
        <f t="shared" si="1"/>
        <v>-0.5</v>
      </c>
      <c r="G38" s="63">
        <v>0</v>
      </c>
      <c r="H38" s="64">
        <v>0</v>
      </c>
      <c r="I38" s="63">
        <v>1</v>
      </c>
      <c r="J38" s="64">
        <v>0</v>
      </c>
      <c r="K38" s="63">
        <v>4</v>
      </c>
      <c r="L38" s="64">
        <v>-5</v>
      </c>
      <c r="M38" s="65">
        <v>0</v>
      </c>
      <c r="N38" s="61">
        <v>0</v>
      </c>
      <c r="O38" s="62" t="str">
        <f t="shared" si="2"/>
        <v>-----</v>
      </c>
      <c r="P38" s="60">
        <f t="shared" si="12"/>
        <v>6</v>
      </c>
      <c r="Q38" s="61">
        <f t="shared" si="12"/>
        <v>-4</v>
      </c>
      <c r="R38" s="62">
        <f t="shared" si="3"/>
        <v>-0.4</v>
      </c>
      <c r="S38" s="63">
        <v>1</v>
      </c>
      <c r="T38" s="64">
        <v>0</v>
      </c>
      <c r="U38" s="63">
        <v>5</v>
      </c>
      <c r="V38" s="64">
        <v>-4</v>
      </c>
    </row>
    <row r="39" spans="1:22" ht="12" customHeight="1" x14ac:dyDescent="0.4">
      <c r="A39" s="52"/>
      <c r="B39" s="10" t="s">
        <v>29</v>
      </c>
      <c r="C39" s="59" t="s">
        <v>75</v>
      </c>
      <c r="D39" s="60">
        <f t="shared" si="11"/>
        <v>56</v>
      </c>
      <c r="E39" s="61">
        <f t="shared" si="11"/>
        <v>8</v>
      </c>
      <c r="F39" s="62">
        <f t="shared" si="1"/>
        <v>0.16666666666666666</v>
      </c>
      <c r="G39" s="63">
        <v>1</v>
      </c>
      <c r="H39" s="64">
        <v>0</v>
      </c>
      <c r="I39" s="63">
        <v>11</v>
      </c>
      <c r="J39" s="64">
        <v>0</v>
      </c>
      <c r="K39" s="63">
        <v>44</v>
      </c>
      <c r="L39" s="64">
        <v>8</v>
      </c>
      <c r="M39" s="65">
        <v>1</v>
      </c>
      <c r="N39" s="61">
        <v>0</v>
      </c>
      <c r="O39" s="62">
        <f t="shared" si="2"/>
        <v>0</v>
      </c>
      <c r="P39" s="60">
        <f t="shared" si="12"/>
        <v>55</v>
      </c>
      <c r="Q39" s="61">
        <f t="shared" si="12"/>
        <v>6</v>
      </c>
      <c r="R39" s="62">
        <f t="shared" si="3"/>
        <v>0.12244897959183673</v>
      </c>
      <c r="S39" s="63">
        <v>11</v>
      </c>
      <c r="T39" s="64">
        <v>0</v>
      </c>
      <c r="U39" s="63">
        <v>44</v>
      </c>
      <c r="V39" s="64">
        <v>6</v>
      </c>
    </row>
    <row r="40" spans="1:22" ht="12" customHeight="1" x14ac:dyDescent="0.4">
      <c r="A40" s="52"/>
      <c r="B40" s="80" t="s">
        <v>57</v>
      </c>
      <c r="C40" s="67" t="s">
        <v>58</v>
      </c>
      <c r="D40" s="81">
        <f t="shared" si="11"/>
        <v>41</v>
      </c>
      <c r="E40" s="82">
        <f t="shared" si="11"/>
        <v>-9</v>
      </c>
      <c r="F40" s="83">
        <f t="shared" si="1"/>
        <v>-0.18</v>
      </c>
      <c r="G40" s="84">
        <v>0</v>
      </c>
      <c r="H40" s="85">
        <v>-2</v>
      </c>
      <c r="I40" s="84">
        <v>5</v>
      </c>
      <c r="J40" s="85">
        <v>3</v>
      </c>
      <c r="K40" s="84">
        <v>36</v>
      </c>
      <c r="L40" s="85">
        <v>-10</v>
      </c>
      <c r="M40" s="86">
        <v>0</v>
      </c>
      <c r="N40" s="82">
        <v>-2</v>
      </c>
      <c r="O40" s="83">
        <f t="shared" si="2"/>
        <v>-1</v>
      </c>
      <c r="P40" s="81">
        <f t="shared" si="12"/>
        <v>44</v>
      </c>
      <c r="Q40" s="82">
        <f t="shared" si="12"/>
        <v>-7</v>
      </c>
      <c r="R40" s="83">
        <f t="shared" si="3"/>
        <v>-0.13725490196078433</v>
      </c>
      <c r="S40" s="84">
        <v>5</v>
      </c>
      <c r="T40" s="85">
        <v>2</v>
      </c>
      <c r="U40" s="84">
        <v>39</v>
      </c>
      <c r="V40" s="85">
        <v>-9</v>
      </c>
    </row>
    <row r="41" spans="1:22" ht="12" customHeight="1" x14ac:dyDescent="0.4">
      <c r="A41" s="52" t="s">
        <v>59</v>
      </c>
      <c r="B41" s="4"/>
      <c r="C41" s="87" t="s">
        <v>18</v>
      </c>
      <c r="D41" s="44">
        <f>SUM(D42:D48)</f>
        <v>238</v>
      </c>
      <c r="E41" s="45">
        <f>SUM(E42:E48)</f>
        <v>-84</v>
      </c>
      <c r="F41" s="38">
        <f t="shared" si="1"/>
        <v>-0.2608695652173913</v>
      </c>
      <c r="G41" s="46">
        <f t="shared" ref="G41:N41" si="13">SUM(G42:G48)</f>
        <v>4</v>
      </c>
      <c r="H41" s="47">
        <f t="shared" si="13"/>
        <v>-2</v>
      </c>
      <c r="I41" s="46">
        <f t="shared" si="13"/>
        <v>28</v>
      </c>
      <c r="J41" s="47">
        <f t="shared" si="13"/>
        <v>1</v>
      </c>
      <c r="K41" s="46">
        <f t="shared" si="13"/>
        <v>206</v>
      </c>
      <c r="L41" s="47">
        <f t="shared" si="13"/>
        <v>-83</v>
      </c>
      <c r="M41" s="88">
        <f t="shared" si="13"/>
        <v>4</v>
      </c>
      <c r="N41" s="51">
        <f t="shared" si="13"/>
        <v>-2</v>
      </c>
      <c r="O41" s="38">
        <f t="shared" si="2"/>
        <v>-0.33333333333333331</v>
      </c>
      <c r="P41" s="88">
        <f>SUM(P42:P48)</f>
        <v>242</v>
      </c>
      <c r="Q41" s="89">
        <f>SUM(Q42:Q48)</f>
        <v>-85</v>
      </c>
      <c r="R41" s="38">
        <f t="shared" si="3"/>
        <v>-0.25993883792048927</v>
      </c>
      <c r="S41" s="46">
        <f>SUM(S42:S48)</f>
        <v>29</v>
      </c>
      <c r="T41" s="47">
        <f>SUM(T42:T48)</f>
        <v>2</v>
      </c>
      <c r="U41" s="46">
        <f>SUM(U42:U48)</f>
        <v>213</v>
      </c>
      <c r="V41" s="47">
        <f>SUM(V42:V48)</f>
        <v>-87</v>
      </c>
    </row>
    <row r="42" spans="1:22" ht="12" customHeight="1" x14ac:dyDescent="0.4">
      <c r="A42" s="52"/>
      <c r="B42" s="10"/>
      <c r="C42" s="53" t="s">
        <v>60</v>
      </c>
      <c r="D42" s="54">
        <f t="shared" ref="D42:E48" si="14">SUM(G42,I42,K42)</f>
        <v>105</v>
      </c>
      <c r="E42" s="55">
        <f t="shared" si="14"/>
        <v>-34</v>
      </c>
      <c r="F42" s="42">
        <f t="shared" si="1"/>
        <v>-0.2446043165467626</v>
      </c>
      <c r="G42" s="56">
        <v>1</v>
      </c>
      <c r="H42" s="57">
        <v>-2</v>
      </c>
      <c r="I42" s="56">
        <v>10</v>
      </c>
      <c r="J42" s="57">
        <v>2</v>
      </c>
      <c r="K42" s="56">
        <v>94</v>
      </c>
      <c r="L42" s="57">
        <v>-34</v>
      </c>
      <c r="M42" s="58">
        <v>1</v>
      </c>
      <c r="N42" s="55">
        <v>-2</v>
      </c>
      <c r="O42" s="42">
        <f t="shared" si="2"/>
        <v>-0.66666666666666663</v>
      </c>
      <c r="P42" s="54">
        <f t="shared" ref="P42:Q48" si="15">SUM(S42,U42)</f>
        <v>107</v>
      </c>
      <c r="Q42" s="55">
        <f t="shared" si="15"/>
        <v>-31</v>
      </c>
      <c r="R42" s="42">
        <f t="shared" si="3"/>
        <v>-0.22463768115942029</v>
      </c>
      <c r="S42" s="56">
        <v>11</v>
      </c>
      <c r="T42" s="57">
        <v>3</v>
      </c>
      <c r="U42" s="56">
        <v>96</v>
      </c>
      <c r="V42" s="57">
        <v>-34</v>
      </c>
    </row>
    <row r="43" spans="1:22" ht="12" customHeight="1" x14ac:dyDescent="0.4">
      <c r="A43" s="52"/>
      <c r="B43" s="10" t="s">
        <v>61</v>
      </c>
      <c r="C43" s="59" t="s">
        <v>62</v>
      </c>
      <c r="D43" s="60">
        <f t="shared" si="14"/>
        <v>23</v>
      </c>
      <c r="E43" s="61">
        <f t="shared" si="14"/>
        <v>-8</v>
      </c>
      <c r="F43" s="62">
        <f t="shared" si="1"/>
        <v>-0.25806451612903225</v>
      </c>
      <c r="G43" s="63">
        <v>0</v>
      </c>
      <c r="H43" s="64">
        <v>0</v>
      </c>
      <c r="I43" s="63">
        <v>5</v>
      </c>
      <c r="J43" s="64">
        <v>-3</v>
      </c>
      <c r="K43" s="63">
        <v>18</v>
      </c>
      <c r="L43" s="64">
        <v>-5</v>
      </c>
      <c r="M43" s="65">
        <v>0</v>
      </c>
      <c r="N43" s="61">
        <v>0</v>
      </c>
      <c r="O43" s="62" t="str">
        <f t="shared" si="2"/>
        <v>-----</v>
      </c>
      <c r="P43" s="60">
        <f t="shared" si="15"/>
        <v>23</v>
      </c>
      <c r="Q43" s="61">
        <f t="shared" si="15"/>
        <v>-10</v>
      </c>
      <c r="R43" s="62">
        <f t="shared" si="3"/>
        <v>-0.30303030303030304</v>
      </c>
      <c r="S43" s="63">
        <v>5</v>
      </c>
      <c r="T43" s="64">
        <v>-3</v>
      </c>
      <c r="U43" s="63">
        <v>18</v>
      </c>
      <c r="V43" s="64">
        <v>-7</v>
      </c>
    </row>
    <row r="44" spans="1:22" ht="12" customHeight="1" x14ac:dyDescent="0.4">
      <c r="A44" s="52"/>
      <c r="B44" s="10" t="s">
        <v>63</v>
      </c>
      <c r="C44" s="59" t="s">
        <v>92</v>
      </c>
      <c r="D44" s="60">
        <f t="shared" si="14"/>
        <v>6</v>
      </c>
      <c r="E44" s="61">
        <f t="shared" si="14"/>
        <v>-6</v>
      </c>
      <c r="F44" s="62">
        <f t="shared" si="1"/>
        <v>-0.5</v>
      </c>
      <c r="G44" s="63">
        <v>0</v>
      </c>
      <c r="H44" s="64">
        <v>0</v>
      </c>
      <c r="I44" s="63">
        <v>2</v>
      </c>
      <c r="J44" s="64">
        <v>-3</v>
      </c>
      <c r="K44" s="63">
        <v>4</v>
      </c>
      <c r="L44" s="64">
        <v>-3</v>
      </c>
      <c r="M44" s="65">
        <v>0</v>
      </c>
      <c r="N44" s="61">
        <v>0</v>
      </c>
      <c r="O44" s="62" t="str">
        <f t="shared" si="2"/>
        <v>-----</v>
      </c>
      <c r="P44" s="60">
        <f t="shared" si="15"/>
        <v>6</v>
      </c>
      <c r="Q44" s="61">
        <f t="shared" si="15"/>
        <v>-8</v>
      </c>
      <c r="R44" s="62">
        <f t="shared" si="3"/>
        <v>-0.5714285714285714</v>
      </c>
      <c r="S44" s="63">
        <v>2</v>
      </c>
      <c r="T44" s="64">
        <v>-3</v>
      </c>
      <c r="U44" s="63">
        <v>4</v>
      </c>
      <c r="V44" s="64">
        <v>-5</v>
      </c>
    </row>
    <row r="45" spans="1:22" ht="12" customHeight="1" x14ac:dyDescent="0.4">
      <c r="A45" s="52"/>
      <c r="B45" s="10" t="s">
        <v>29</v>
      </c>
      <c r="C45" s="59" t="s">
        <v>76</v>
      </c>
      <c r="D45" s="60">
        <f t="shared" si="14"/>
        <v>27</v>
      </c>
      <c r="E45" s="61">
        <f t="shared" si="14"/>
        <v>-9</v>
      </c>
      <c r="F45" s="62">
        <f t="shared" si="1"/>
        <v>-0.25</v>
      </c>
      <c r="G45" s="63">
        <v>0</v>
      </c>
      <c r="H45" s="64">
        <v>0</v>
      </c>
      <c r="I45" s="63">
        <v>4</v>
      </c>
      <c r="J45" s="64">
        <v>3</v>
      </c>
      <c r="K45" s="63">
        <v>23</v>
      </c>
      <c r="L45" s="64">
        <v>-12</v>
      </c>
      <c r="M45" s="65">
        <v>0</v>
      </c>
      <c r="N45" s="61">
        <v>0</v>
      </c>
      <c r="O45" s="62" t="str">
        <f t="shared" si="2"/>
        <v>-----</v>
      </c>
      <c r="P45" s="60">
        <f t="shared" si="15"/>
        <v>29</v>
      </c>
      <c r="Q45" s="61">
        <f t="shared" si="15"/>
        <v>-9</v>
      </c>
      <c r="R45" s="62">
        <f t="shared" si="3"/>
        <v>-0.23684210526315788</v>
      </c>
      <c r="S45" s="63">
        <v>4</v>
      </c>
      <c r="T45" s="64">
        <v>3</v>
      </c>
      <c r="U45" s="63">
        <v>25</v>
      </c>
      <c r="V45" s="64">
        <v>-12</v>
      </c>
    </row>
    <row r="46" spans="1:22" ht="12" customHeight="1" x14ac:dyDescent="0.4">
      <c r="A46" s="52"/>
      <c r="B46" s="10" t="s">
        <v>32</v>
      </c>
      <c r="C46" s="59" t="s">
        <v>77</v>
      </c>
      <c r="D46" s="60">
        <f t="shared" si="14"/>
        <v>20</v>
      </c>
      <c r="E46" s="61">
        <f t="shared" si="14"/>
        <v>-15</v>
      </c>
      <c r="F46" s="62">
        <f t="shared" si="1"/>
        <v>-0.42857142857142855</v>
      </c>
      <c r="G46" s="63">
        <v>1</v>
      </c>
      <c r="H46" s="64">
        <v>-1</v>
      </c>
      <c r="I46" s="63">
        <v>0</v>
      </c>
      <c r="J46" s="64">
        <v>-2</v>
      </c>
      <c r="K46" s="63">
        <v>19</v>
      </c>
      <c r="L46" s="64">
        <v>-12</v>
      </c>
      <c r="M46" s="65">
        <v>1</v>
      </c>
      <c r="N46" s="61">
        <v>-1</v>
      </c>
      <c r="O46" s="62">
        <f t="shared" si="2"/>
        <v>-0.5</v>
      </c>
      <c r="P46" s="60">
        <f t="shared" si="15"/>
        <v>19</v>
      </c>
      <c r="Q46" s="61">
        <f t="shared" si="15"/>
        <v>-14</v>
      </c>
      <c r="R46" s="62">
        <f t="shared" si="3"/>
        <v>-0.42424242424242425</v>
      </c>
      <c r="S46" s="63">
        <v>0</v>
      </c>
      <c r="T46" s="64">
        <v>-2</v>
      </c>
      <c r="U46" s="63">
        <v>19</v>
      </c>
      <c r="V46" s="64">
        <v>-12</v>
      </c>
    </row>
    <row r="47" spans="1:22" ht="12" customHeight="1" x14ac:dyDescent="0.4">
      <c r="A47" s="52"/>
      <c r="B47" s="10"/>
      <c r="C47" s="59" t="s">
        <v>67</v>
      </c>
      <c r="D47" s="60">
        <f t="shared" si="14"/>
        <v>20</v>
      </c>
      <c r="E47" s="61">
        <f t="shared" si="14"/>
        <v>-8</v>
      </c>
      <c r="F47" s="62">
        <f t="shared" si="1"/>
        <v>-0.2857142857142857</v>
      </c>
      <c r="G47" s="63">
        <v>0</v>
      </c>
      <c r="H47" s="64">
        <v>0</v>
      </c>
      <c r="I47" s="63">
        <v>1</v>
      </c>
      <c r="J47" s="64">
        <v>1</v>
      </c>
      <c r="K47" s="63">
        <v>19</v>
      </c>
      <c r="L47" s="64">
        <v>-9</v>
      </c>
      <c r="M47" s="65">
        <v>0</v>
      </c>
      <c r="N47" s="61">
        <v>0</v>
      </c>
      <c r="O47" s="62" t="str">
        <f t="shared" si="2"/>
        <v>-----</v>
      </c>
      <c r="P47" s="60">
        <f t="shared" si="15"/>
        <v>22</v>
      </c>
      <c r="Q47" s="61">
        <f t="shared" si="15"/>
        <v>-7</v>
      </c>
      <c r="R47" s="62">
        <f t="shared" si="3"/>
        <v>-0.2413793103448276</v>
      </c>
      <c r="S47" s="63">
        <v>1</v>
      </c>
      <c r="T47" s="64">
        <v>1</v>
      </c>
      <c r="U47" s="63">
        <v>21</v>
      </c>
      <c r="V47" s="64">
        <v>-8</v>
      </c>
    </row>
    <row r="48" spans="1:22" ht="12" customHeight="1" x14ac:dyDescent="0.4">
      <c r="A48" s="80"/>
      <c r="B48" s="66"/>
      <c r="C48" s="67" t="s">
        <v>68</v>
      </c>
      <c r="D48" s="68">
        <f t="shared" si="14"/>
        <v>37</v>
      </c>
      <c r="E48" s="69">
        <f t="shared" si="14"/>
        <v>-4</v>
      </c>
      <c r="F48" s="70">
        <f t="shared" si="1"/>
        <v>-9.7560975609756101E-2</v>
      </c>
      <c r="G48" s="71">
        <v>2</v>
      </c>
      <c r="H48" s="72">
        <v>1</v>
      </c>
      <c r="I48" s="71">
        <v>6</v>
      </c>
      <c r="J48" s="72">
        <v>3</v>
      </c>
      <c r="K48" s="71">
        <v>29</v>
      </c>
      <c r="L48" s="72">
        <v>-8</v>
      </c>
      <c r="M48" s="73">
        <v>2</v>
      </c>
      <c r="N48" s="69">
        <v>1</v>
      </c>
      <c r="O48" s="70">
        <f t="shared" si="2"/>
        <v>1</v>
      </c>
      <c r="P48" s="68">
        <f t="shared" si="15"/>
        <v>36</v>
      </c>
      <c r="Q48" s="69">
        <f t="shared" si="15"/>
        <v>-6</v>
      </c>
      <c r="R48" s="70">
        <f t="shared" si="3"/>
        <v>-0.14285714285714285</v>
      </c>
      <c r="S48" s="71">
        <v>6</v>
      </c>
      <c r="T48" s="72">
        <v>3</v>
      </c>
      <c r="U48" s="71">
        <v>30</v>
      </c>
      <c r="V48" s="72">
        <v>-9</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95</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N25" sqref="N25"/>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93</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230</v>
      </c>
      <c r="E5" s="29">
        <f>SUM(E9,E10,E25,E36,E41)</f>
        <v>-34</v>
      </c>
      <c r="F5" s="30">
        <f>IF(D5-E5&gt;0,E5/(D5-E5),"-----")</f>
        <v>-0.12878787878787878</v>
      </c>
      <c r="G5" s="31">
        <f t="shared" ref="G5:N5" si="0">SUM(G9,G10,G25,G36,G41)</f>
        <v>5</v>
      </c>
      <c r="H5" s="32">
        <f t="shared" si="0"/>
        <v>3</v>
      </c>
      <c r="I5" s="31">
        <f t="shared" si="0"/>
        <v>14</v>
      </c>
      <c r="J5" s="32">
        <f t="shared" si="0"/>
        <v>-10</v>
      </c>
      <c r="K5" s="31">
        <f t="shared" si="0"/>
        <v>211</v>
      </c>
      <c r="L5" s="32">
        <f t="shared" si="0"/>
        <v>-27</v>
      </c>
      <c r="M5" s="33">
        <f t="shared" si="0"/>
        <v>5</v>
      </c>
      <c r="N5" s="29">
        <f t="shared" si="0"/>
        <v>1</v>
      </c>
      <c r="O5" s="30">
        <f>IF(M5-N5&gt;0,N5/(M5-N5),"-----")</f>
        <v>0.25</v>
      </c>
      <c r="P5" s="33">
        <f>SUM(P9,P10,P25,P36,P41)</f>
        <v>228</v>
      </c>
      <c r="Q5" s="29">
        <f>SUM(Q9,Q10,Q25,Q36,Q41)</f>
        <v>-38</v>
      </c>
      <c r="R5" s="30">
        <f>IF(P5-Q5&gt;0,Q5/(P5-Q5),"-----")</f>
        <v>-0.14285714285714285</v>
      </c>
      <c r="S5" s="31">
        <f>SUM(S9,S10,S25,S36,S41)</f>
        <v>14</v>
      </c>
      <c r="T5" s="32">
        <f>SUM(T9,T10,T25,T36,T41)</f>
        <v>-10</v>
      </c>
      <c r="U5" s="31">
        <f>SUM(U9,U10,U25,U36,U41)</f>
        <v>214</v>
      </c>
      <c r="V5" s="32">
        <f>SUM(V9,V10,V25,V36,V41)</f>
        <v>-28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18</v>
      </c>
      <c r="D10" s="44">
        <f>SUM(D11:D24)</f>
        <v>112</v>
      </c>
      <c r="E10" s="45">
        <f>SUM(E11:E24)</f>
        <v>-8</v>
      </c>
      <c r="F10" s="38">
        <f t="shared" si="1"/>
        <v>-6.6666666666666666E-2</v>
      </c>
      <c r="G10" s="46">
        <f t="shared" ref="G10:N10" si="4">SUM(G11:G24)</f>
        <v>1</v>
      </c>
      <c r="H10" s="47">
        <f t="shared" si="4"/>
        <v>0</v>
      </c>
      <c r="I10" s="46">
        <f t="shared" si="4"/>
        <v>5</v>
      </c>
      <c r="J10" s="47">
        <f t="shared" si="4"/>
        <v>-7</v>
      </c>
      <c r="K10" s="46">
        <f t="shared" si="4"/>
        <v>106</v>
      </c>
      <c r="L10" s="47">
        <f t="shared" si="4"/>
        <v>-1</v>
      </c>
      <c r="M10" s="48">
        <f t="shared" si="4"/>
        <v>1</v>
      </c>
      <c r="N10" s="49">
        <f t="shared" si="4"/>
        <v>-2</v>
      </c>
      <c r="O10" s="50">
        <f t="shared" si="2"/>
        <v>-0.66666666666666663</v>
      </c>
      <c r="P10" s="48">
        <f>SUM(P11:P24)</f>
        <v>113</v>
      </c>
      <c r="Q10" s="51">
        <f>SUM(Q11:Q24)</f>
        <v>-8</v>
      </c>
      <c r="R10" s="38">
        <f t="shared" si="3"/>
        <v>-6.6115702479338845E-2</v>
      </c>
      <c r="S10" s="46">
        <f>SUM(S11:S24)</f>
        <v>5</v>
      </c>
      <c r="T10" s="47">
        <f>SUM(T11:T24)</f>
        <v>-7</v>
      </c>
      <c r="U10" s="46">
        <f>SUM(U11:U24)</f>
        <v>108</v>
      </c>
      <c r="V10" s="47">
        <f>SUM(V11:V24)</f>
        <v>-1</v>
      </c>
    </row>
    <row r="11" spans="1:22" ht="12" customHeight="1" x14ac:dyDescent="0.4">
      <c r="A11" s="52"/>
      <c r="B11" s="10"/>
      <c r="C11" s="53" t="s">
        <v>79</v>
      </c>
      <c r="D11" s="54">
        <f t="shared" ref="D11:E24" si="5">SUM(G11,I11,K11)</f>
        <v>12</v>
      </c>
      <c r="E11" s="55">
        <f t="shared" si="5"/>
        <v>-5</v>
      </c>
      <c r="F11" s="42">
        <f t="shared" si="1"/>
        <v>-0.29411764705882354</v>
      </c>
      <c r="G11" s="56">
        <v>0</v>
      </c>
      <c r="H11" s="57">
        <v>0</v>
      </c>
      <c r="I11" s="56">
        <v>0</v>
      </c>
      <c r="J11" s="57">
        <v>-3</v>
      </c>
      <c r="K11" s="56">
        <v>12</v>
      </c>
      <c r="L11" s="57">
        <v>-2</v>
      </c>
      <c r="M11" s="58">
        <v>0</v>
      </c>
      <c r="N11" s="55">
        <v>0</v>
      </c>
      <c r="O11" s="42" t="str">
        <f t="shared" si="2"/>
        <v>-----</v>
      </c>
      <c r="P11" s="54">
        <f t="shared" ref="P11:Q24" si="6">SUM(S11,U11)</f>
        <v>12</v>
      </c>
      <c r="Q11" s="55">
        <f t="shared" si="6"/>
        <v>-6</v>
      </c>
      <c r="R11" s="42">
        <f t="shared" si="3"/>
        <v>-0.33333333333333331</v>
      </c>
      <c r="S11" s="56">
        <v>0</v>
      </c>
      <c r="T11" s="57">
        <v>-3</v>
      </c>
      <c r="U11" s="56">
        <v>12</v>
      </c>
      <c r="V11" s="57">
        <v>-3</v>
      </c>
    </row>
    <row r="12" spans="1:22" ht="12" customHeight="1" x14ac:dyDescent="0.4">
      <c r="A12" s="52"/>
      <c r="B12" s="10"/>
      <c r="C12" s="59" t="s">
        <v>20</v>
      </c>
      <c r="D12" s="60">
        <f t="shared" si="5"/>
        <v>13</v>
      </c>
      <c r="E12" s="61">
        <f t="shared" si="5"/>
        <v>2</v>
      </c>
      <c r="F12" s="62">
        <f t="shared" si="1"/>
        <v>0.18181818181818182</v>
      </c>
      <c r="G12" s="63">
        <v>0</v>
      </c>
      <c r="H12" s="64">
        <v>0</v>
      </c>
      <c r="I12" s="63">
        <v>1</v>
      </c>
      <c r="J12" s="64">
        <v>1</v>
      </c>
      <c r="K12" s="63">
        <v>12</v>
      </c>
      <c r="L12" s="64">
        <v>1</v>
      </c>
      <c r="M12" s="65">
        <v>0</v>
      </c>
      <c r="N12" s="61">
        <v>0</v>
      </c>
      <c r="O12" s="62" t="str">
        <f t="shared" si="2"/>
        <v>-----</v>
      </c>
      <c r="P12" s="60">
        <f t="shared" si="6"/>
        <v>13</v>
      </c>
      <c r="Q12" s="61">
        <f t="shared" si="6"/>
        <v>2</v>
      </c>
      <c r="R12" s="62">
        <f t="shared" si="3"/>
        <v>0.18181818181818182</v>
      </c>
      <c r="S12" s="63">
        <v>1</v>
      </c>
      <c r="T12" s="64">
        <v>1</v>
      </c>
      <c r="U12" s="63">
        <v>12</v>
      </c>
      <c r="V12" s="64">
        <v>1</v>
      </c>
    </row>
    <row r="13" spans="1:22" ht="12" customHeight="1" x14ac:dyDescent="0.4">
      <c r="A13" s="52"/>
      <c r="B13" s="10"/>
      <c r="C13" s="59" t="s">
        <v>21</v>
      </c>
      <c r="D13" s="60">
        <f t="shared" si="5"/>
        <v>12</v>
      </c>
      <c r="E13" s="61">
        <f t="shared" si="5"/>
        <v>-4</v>
      </c>
      <c r="F13" s="62">
        <f t="shared" si="1"/>
        <v>-0.25</v>
      </c>
      <c r="G13" s="63">
        <v>0</v>
      </c>
      <c r="H13" s="64">
        <v>0</v>
      </c>
      <c r="I13" s="63">
        <v>0</v>
      </c>
      <c r="J13" s="64">
        <v>-2</v>
      </c>
      <c r="K13" s="63">
        <v>12</v>
      </c>
      <c r="L13" s="64">
        <v>-2</v>
      </c>
      <c r="M13" s="65">
        <v>0</v>
      </c>
      <c r="N13" s="61">
        <v>0</v>
      </c>
      <c r="O13" s="62" t="str">
        <f t="shared" si="2"/>
        <v>-----</v>
      </c>
      <c r="P13" s="60">
        <f t="shared" si="6"/>
        <v>14</v>
      </c>
      <c r="Q13" s="61">
        <f t="shared" si="6"/>
        <v>-2</v>
      </c>
      <c r="R13" s="62">
        <f t="shared" si="3"/>
        <v>-0.125</v>
      </c>
      <c r="S13" s="63">
        <v>0</v>
      </c>
      <c r="T13" s="64">
        <v>-2</v>
      </c>
      <c r="U13" s="63">
        <v>14</v>
      </c>
      <c r="V13" s="64">
        <v>0</v>
      </c>
    </row>
    <row r="14" spans="1:22" ht="12" customHeight="1" x14ac:dyDescent="0.4">
      <c r="A14" s="52"/>
      <c r="B14" s="10" t="s">
        <v>22</v>
      </c>
      <c r="C14" s="59" t="s">
        <v>23</v>
      </c>
      <c r="D14" s="60">
        <f t="shared" si="5"/>
        <v>10</v>
      </c>
      <c r="E14" s="61">
        <f t="shared" si="5"/>
        <v>-2</v>
      </c>
      <c r="F14" s="62">
        <f t="shared" si="1"/>
        <v>-0.16666666666666666</v>
      </c>
      <c r="G14" s="63">
        <v>0</v>
      </c>
      <c r="H14" s="64">
        <v>0</v>
      </c>
      <c r="I14" s="63">
        <v>0</v>
      </c>
      <c r="J14" s="64">
        <v>0</v>
      </c>
      <c r="K14" s="63">
        <v>10</v>
      </c>
      <c r="L14" s="64">
        <v>-2</v>
      </c>
      <c r="M14" s="65">
        <v>0</v>
      </c>
      <c r="N14" s="61">
        <v>0</v>
      </c>
      <c r="O14" s="62" t="str">
        <f t="shared" si="2"/>
        <v>-----</v>
      </c>
      <c r="P14" s="60">
        <f t="shared" si="6"/>
        <v>10</v>
      </c>
      <c r="Q14" s="61">
        <f t="shared" si="6"/>
        <v>-2</v>
      </c>
      <c r="R14" s="62">
        <f t="shared" si="3"/>
        <v>-0.16666666666666666</v>
      </c>
      <c r="S14" s="63">
        <v>0</v>
      </c>
      <c r="T14" s="64">
        <v>0</v>
      </c>
      <c r="U14" s="63">
        <v>10</v>
      </c>
      <c r="V14" s="64">
        <v>-2</v>
      </c>
    </row>
    <row r="15" spans="1:22" ht="12" customHeight="1" x14ac:dyDescent="0.4">
      <c r="A15" s="52"/>
      <c r="B15" s="10"/>
      <c r="C15" s="59" t="s">
        <v>24</v>
      </c>
      <c r="D15" s="60">
        <f t="shared" si="5"/>
        <v>15</v>
      </c>
      <c r="E15" s="61">
        <f t="shared" si="5"/>
        <v>2</v>
      </c>
      <c r="F15" s="62">
        <f t="shared" si="1"/>
        <v>0.15384615384615385</v>
      </c>
      <c r="G15" s="63">
        <v>0</v>
      </c>
      <c r="H15" s="64">
        <v>0</v>
      </c>
      <c r="I15" s="63">
        <v>0</v>
      </c>
      <c r="J15" s="64">
        <v>0</v>
      </c>
      <c r="K15" s="63">
        <v>15</v>
      </c>
      <c r="L15" s="64">
        <v>2</v>
      </c>
      <c r="M15" s="65">
        <v>0</v>
      </c>
      <c r="N15" s="61">
        <v>-1</v>
      </c>
      <c r="O15" s="62">
        <f t="shared" si="2"/>
        <v>-1</v>
      </c>
      <c r="P15" s="60">
        <f t="shared" si="6"/>
        <v>15</v>
      </c>
      <c r="Q15" s="61">
        <f t="shared" si="6"/>
        <v>2</v>
      </c>
      <c r="R15" s="62">
        <f t="shared" si="3"/>
        <v>0.15384615384615385</v>
      </c>
      <c r="S15" s="63">
        <v>0</v>
      </c>
      <c r="T15" s="64">
        <v>0</v>
      </c>
      <c r="U15" s="63">
        <v>15</v>
      </c>
      <c r="V15" s="64">
        <v>2</v>
      </c>
    </row>
    <row r="16" spans="1:22" ht="12" customHeight="1" x14ac:dyDescent="0.4">
      <c r="A16" s="52" t="s">
        <v>25</v>
      </c>
      <c r="B16" s="10" t="s">
        <v>26</v>
      </c>
      <c r="C16" s="59" t="s">
        <v>96</v>
      </c>
      <c r="D16" s="60">
        <f t="shared" si="5"/>
        <v>6</v>
      </c>
      <c r="E16" s="61">
        <f t="shared" si="5"/>
        <v>0</v>
      </c>
      <c r="F16" s="62">
        <f t="shared" si="1"/>
        <v>0</v>
      </c>
      <c r="G16" s="63">
        <v>0</v>
      </c>
      <c r="H16" s="64">
        <v>0</v>
      </c>
      <c r="I16" s="63">
        <v>0</v>
      </c>
      <c r="J16" s="64">
        <v>0</v>
      </c>
      <c r="K16" s="63">
        <v>6</v>
      </c>
      <c r="L16" s="64">
        <v>0</v>
      </c>
      <c r="M16" s="65">
        <v>0</v>
      </c>
      <c r="N16" s="61">
        <v>0</v>
      </c>
      <c r="O16" s="62" t="str">
        <f t="shared" si="2"/>
        <v>-----</v>
      </c>
      <c r="P16" s="60">
        <f t="shared" si="6"/>
        <v>6</v>
      </c>
      <c r="Q16" s="61">
        <f t="shared" si="6"/>
        <v>0</v>
      </c>
      <c r="R16" s="62">
        <f t="shared" si="3"/>
        <v>0</v>
      </c>
      <c r="S16" s="63">
        <v>0</v>
      </c>
      <c r="T16" s="64">
        <v>0</v>
      </c>
      <c r="U16" s="63">
        <v>6</v>
      </c>
      <c r="V16" s="64">
        <v>0</v>
      </c>
    </row>
    <row r="17" spans="1:22" ht="12" customHeight="1" x14ac:dyDescent="0.4">
      <c r="A17" s="52"/>
      <c r="B17" s="10"/>
      <c r="C17" s="59" t="s">
        <v>97</v>
      </c>
      <c r="D17" s="60">
        <f t="shared" si="5"/>
        <v>15</v>
      </c>
      <c r="E17" s="61">
        <f t="shared" si="5"/>
        <v>0</v>
      </c>
      <c r="F17" s="62">
        <f t="shared" si="1"/>
        <v>0</v>
      </c>
      <c r="G17" s="63">
        <v>0</v>
      </c>
      <c r="H17" s="64">
        <v>0</v>
      </c>
      <c r="I17" s="63">
        <v>1</v>
      </c>
      <c r="J17" s="64">
        <v>0</v>
      </c>
      <c r="K17" s="63">
        <v>14</v>
      </c>
      <c r="L17" s="64">
        <v>0</v>
      </c>
      <c r="M17" s="65">
        <v>0</v>
      </c>
      <c r="N17" s="61">
        <v>0</v>
      </c>
      <c r="O17" s="62" t="str">
        <f t="shared" si="2"/>
        <v>-----</v>
      </c>
      <c r="P17" s="60">
        <f t="shared" si="6"/>
        <v>15</v>
      </c>
      <c r="Q17" s="61">
        <f t="shared" si="6"/>
        <v>0</v>
      </c>
      <c r="R17" s="62">
        <f t="shared" si="3"/>
        <v>0</v>
      </c>
      <c r="S17" s="63">
        <v>1</v>
      </c>
      <c r="T17" s="64">
        <v>0</v>
      </c>
      <c r="U17" s="63">
        <v>14</v>
      </c>
      <c r="V17" s="64">
        <v>0</v>
      </c>
    </row>
    <row r="18" spans="1:22" ht="12" customHeight="1" x14ac:dyDescent="0.4">
      <c r="A18" s="52"/>
      <c r="B18" s="10" t="s">
        <v>29</v>
      </c>
      <c r="C18" s="59" t="s">
        <v>30</v>
      </c>
      <c r="D18" s="60">
        <f>SUM(G18,I18,K18)</f>
        <v>9</v>
      </c>
      <c r="E18" s="61">
        <f>SUM(H18,J18,L18)</f>
        <v>-6</v>
      </c>
      <c r="F18" s="62">
        <f>IF(D18-E18&gt;0,E18/(D18-E18),"-----")</f>
        <v>-0.4</v>
      </c>
      <c r="G18" s="63">
        <v>0</v>
      </c>
      <c r="H18" s="64">
        <v>0</v>
      </c>
      <c r="I18" s="63">
        <v>1</v>
      </c>
      <c r="J18" s="64">
        <v>-3</v>
      </c>
      <c r="K18" s="63">
        <v>8</v>
      </c>
      <c r="L18" s="64">
        <v>-3</v>
      </c>
      <c r="M18" s="65">
        <v>0</v>
      </c>
      <c r="N18" s="61">
        <v>-1</v>
      </c>
      <c r="O18" s="62">
        <f>IF(M18-N18&gt;0,N18/(M18-N18),"-----")</f>
        <v>-1</v>
      </c>
      <c r="P18" s="60">
        <f>SUM(S18,U18)</f>
        <v>9</v>
      </c>
      <c r="Q18" s="61">
        <f>SUM(T18,V18)</f>
        <v>-6</v>
      </c>
      <c r="R18" s="62">
        <f>IF(P18-Q18&gt;0,Q18/(P18-Q18),"-----")</f>
        <v>-0.4</v>
      </c>
      <c r="S18" s="63">
        <v>1</v>
      </c>
      <c r="T18" s="64">
        <v>-3</v>
      </c>
      <c r="U18" s="63">
        <v>8</v>
      </c>
      <c r="V18" s="64">
        <v>-3</v>
      </c>
    </row>
    <row r="19" spans="1:22" ht="12" customHeight="1" x14ac:dyDescent="0.4">
      <c r="A19" s="52"/>
      <c r="B19" s="10"/>
      <c r="C19" s="59" t="s">
        <v>31</v>
      </c>
      <c r="D19" s="60">
        <f t="shared" si="5"/>
        <v>7</v>
      </c>
      <c r="E19" s="61">
        <f t="shared" si="5"/>
        <v>3</v>
      </c>
      <c r="F19" s="62">
        <f t="shared" si="1"/>
        <v>0.75</v>
      </c>
      <c r="G19" s="63">
        <v>0</v>
      </c>
      <c r="H19" s="64">
        <v>0</v>
      </c>
      <c r="I19" s="63">
        <v>1</v>
      </c>
      <c r="J19" s="64">
        <v>1</v>
      </c>
      <c r="K19" s="63">
        <v>6</v>
      </c>
      <c r="L19" s="64">
        <v>2</v>
      </c>
      <c r="M19" s="65">
        <v>0</v>
      </c>
      <c r="N19" s="61">
        <v>0</v>
      </c>
      <c r="O19" s="62" t="str">
        <f t="shared" si="2"/>
        <v>-----</v>
      </c>
      <c r="P19" s="60">
        <f t="shared" si="6"/>
        <v>7</v>
      </c>
      <c r="Q19" s="61">
        <f t="shared" si="6"/>
        <v>3</v>
      </c>
      <c r="R19" s="62">
        <f t="shared" si="3"/>
        <v>0.75</v>
      </c>
      <c r="S19" s="63">
        <v>1</v>
      </c>
      <c r="T19" s="64">
        <v>1</v>
      </c>
      <c r="U19" s="63">
        <v>6</v>
      </c>
      <c r="V19" s="64">
        <v>2</v>
      </c>
    </row>
    <row r="20" spans="1:22" ht="12" customHeight="1" x14ac:dyDescent="0.4">
      <c r="A20" s="52"/>
      <c r="B20" s="10" t="s">
        <v>32</v>
      </c>
      <c r="C20" s="59" t="s">
        <v>33</v>
      </c>
      <c r="D20" s="60">
        <f t="shared" si="5"/>
        <v>3</v>
      </c>
      <c r="E20" s="61">
        <f t="shared" si="5"/>
        <v>1</v>
      </c>
      <c r="F20" s="62">
        <f t="shared" si="1"/>
        <v>0.5</v>
      </c>
      <c r="G20" s="63">
        <v>0</v>
      </c>
      <c r="H20" s="64">
        <v>0</v>
      </c>
      <c r="I20" s="63">
        <v>0</v>
      </c>
      <c r="J20" s="64">
        <v>0</v>
      </c>
      <c r="K20" s="63">
        <v>3</v>
      </c>
      <c r="L20" s="64">
        <v>1</v>
      </c>
      <c r="M20" s="65">
        <v>0</v>
      </c>
      <c r="N20" s="61">
        <v>0</v>
      </c>
      <c r="O20" s="62" t="str">
        <f t="shared" si="2"/>
        <v>-----</v>
      </c>
      <c r="P20" s="60">
        <f t="shared" si="6"/>
        <v>3</v>
      </c>
      <c r="Q20" s="61">
        <f t="shared" si="6"/>
        <v>0</v>
      </c>
      <c r="R20" s="62">
        <f t="shared" si="3"/>
        <v>0</v>
      </c>
      <c r="S20" s="63">
        <v>0</v>
      </c>
      <c r="T20" s="64">
        <v>0</v>
      </c>
      <c r="U20" s="63">
        <v>3</v>
      </c>
      <c r="V20" s="64">
        <v>0</v>
      </c>
    </row>
    <row r="21" spans="1:22" ht="12" customHeight="1" x14ac:dyDescent="0.4">
      <c r="A21" s="52"/>
      <c r="B21" s="10"/>
      <c r="C21" s="59" t="s">
        <v>34</v>
      </c>
      <c r="D21" s="60">
        <f t="shared" si="5"/>
        <v>8</v>
      </c>
      <c r="E21" s="61">
        <f t="shared" si="5"/>
        <v>2</v>
      </c>
      <c r="F21" s="62">
        <f t="shared" si="1"/>
        <v>0.33333333333333331</v>
      </c>
      <c r="G21" s="63">
        <v>1</v>
      </c>
      <c r="H21" s="64">
        <v>0</v>
      </c>
      <c r="I21" s="63">
        <v>1</v>
      </c>
      <c r="J21" s="64">
        <v>-1</v>
      </c>
      <c r="K21" s="63">
        <v>6</v>
      </c>
      <c r="L21" s="64">
        <v>3</v>
      </c>
      <c r="M21" s="65">
        <v>1</v>
      </c>
      <c r="N21" s="61">
        <v>0</v>
      </c>
      <c r="O21" s="62">
        <f t="shared" si="2"/>
        <v>0</v>
      </c>
      <c r="P21" s="60">
        <f t="shared" si="6"/>
        <v>7</v>
      </c>
      <c r="Q21" s="61">
        <f t="shared" si="6"/>
        <v>2</v>
      </c>
      <c r="R21" s="62">
        <f t="shared" si="3"/>
        <v>0.4</v>
      </c>
      <c r="S21" s="63">
        <v>1</v>
      </c>
      <c r="T21" s="64">
        <v>-1</v>
      </c>
      <c r="U21" s="63">
        <v>6</v>
      </c>
      <c r="V21" s="64">
        <v>3</v>
      </c>
    </row>
    <row r="22" spans="1:22" ht="12" customHeight="1" x14ac:dyDescent="0.4">
      <c r="A22" s="52"/>
      <c r="B22" s="10"/>
      <c r="C22" s="59" t="s">
        <v>35</v>
      </c>
      <c r="D22" s="60">
        <f t="shared" si="5"/>
        <v>2</v>
      </c>
      <c r="E22" s="61">
        <f t="shared" si="5"/>
        <v>0</v>
      </c>
      <c r="F22" s="62">
        <f t="shared" si="1"/>
        <v>0</v>
      </c>
      <c r="G22" s="63">
        <v>0</v>
      </c>
      <c r="H22" s="64">
        <v>0</v>
      </c>
      <c r="I22" s="63">
        <v>0</v>
      </c>
      <c r="J22" s="64">
        <v>0</v>
      </c>
      <c r="K22" s="63">
        <v>2</v>
      </c>
      <c r="L22" s="64">
        <v>0</v>
      </c>
      <c r="M22" s="65">
        <v>0</v>
      </c>
      <c r="N22" s="61">
        <v>0</v>
      </c>
      <c r="O22" s="62" t="str">
        <f t="shared" si="2"/>
        <v>-----</v>
      </c>
      <c r="P22" s="60">
        <f t="shared" si="6"/>
        <v>2</v>
      </c>
      <c r="Q22" s="61">
        <f t="shared" si="6"/>
        <v>0</v>
      </c>
      <c r="R22" s="62">
        <f t="shared" si="3"/>
        <v>0</v>
      </c>
      <c r="S22" s="63">
        <v>0</v>
      </c>
      <c r="T22" s="64">
        <v>0</v>
      </c>
      <c r="U22" s="63">
        <v>2</v>
      </c>
      <c r="V22" s="64">
        <v>0</v>
      </c>
    </row>
    <row r="23" spans="1:22" ht="12" customHeight="1" x14ac:dyDescent="0.4">
      <c r="A23" s="52"/>
      <c r="B23" s="10"/>
      <c r="C23" s="59" t="s">
        <v>36</v>
      </c>
      <c r="D23" s="60">
        <f t="shared" si="5"/>
        <v>0</v>
      </c>
      <c r="E23" s="61">
        <f t="shared" si="5"/>
        <v>-1</v>
      </c>
      <c r="F23" s="62">
        <f t="shared" si="1"/>
        <v>-1</v>
      </c>
      <c r="G23" s="63">
        <v>0</v>
      </c>
      <c r="H23" s="64">
        <v>0</v>
      </c>
      <c r="I23" s="63">
        <v>0</v>
      </c>
      <c r="J23" s="64">
        <v>0</v>
      </c>
      <c r="K23" s="63">
        <v>0</v>
      </c>
      <c r="L23" s="64">
        <v>-1</v>
      </c>
      <c r="M23" s="65">
        <v>0</v>
      </c>
      <c r="N23" s="61">
        <v>0</v>
      </c>
      <c r="O23" s="62" t="str">
        <f t="shared" si="2"/>
        <v>-----</v>
      </c>
      <c r="P23" s="60">
        <f t="shared" si="6"/>
        <v>0</v>
      </c>
      <c r="Q23" s="61">
        <f t="shared" si="6"/>
        <v>-1</v>
      </c>
      <c r="R23" s="62">
        <f t="shared" si="3"/>
        <v>-1</v>
      </c>
      <c r="S23" s="63">
        <v>0</v>
      </c>
      <c r="T23" s="64">
        <v>0</v>
      </c>
      <c r="U23" s="63">
        <v>0</v>
      </c>
      <c r="V23" s="64">
        <v>-1</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66</v>
      </c>
      <c r="E25" s="45">
        <f>SUM(E26:E35)</f>
        <v>-9</v>
      </c>
      <c r="F25" s="38">
        <f t="shared" si="1"/>
        <v>-0.12</v>
      </c>
      <c r="G25" s="46">
        <f t="shared" ref="G25:N25" si="7">SUM(G26:G35)</f>
        <v>4</v>
      </c>
      <c r="H25" s="47">
        <f t="shared" si="7"/>
        <v>3</v>
      </c>
      <c r="I25" s="46">
        <f t="shared" si="7"/>
        <v>5</v>
      </c>
      <c r="J25" s="47">
        <f t="shared" si="7"/>
        <v>-2</v>
      </c>
      <c r="K25" s="46">
        <f t="shared" si="7"/>
        <v>57</v>
      </c>
      <c r="L25" s="47">
        <f t="shared" si="7"/>
        <v>-10</v>
      </c>
      <c r="M25" s="74">
        <f t="shared" si="7"/>
        <v>4</v>
      </c>
      <c r="N25" s="37">
        <f t="shared" si="7"/>
        <v>3</v>
      </c>
      <c r="O25" s="38">
        <f t="shared" si="2"/>
        <v>3</v>
      </c>
      <c r="P25" s="74">
        <f>SUM(P26:P35)</f>
        <v>62</v>
      </c>
      <c r="Q25" s="45">
        <f>SUM(Q26:Q35)</f>
        <v>-13</v>
      </c>
      <c r="R25" s="38">
        <f t="shared" si="3"/>
        <v>-0.17333333333333334</v>
      </c>
      <c r="S25" s="46">
        <f>SUM(S26:S35)</f>
        <v>5</v>
      </c>
      <c r="T25" s="47">
        <f>SUM(T26:T35)</f>
        <v>-2</v>
      </c>
      <c r="U25" s="46">
        <f>SUM(U26:U35)</f>
        <v>57</v>
      </c>
      <c r="V25" s="47">
        <f>SUM(V26:V35)</f>
        <v>-11</v>
      </c>
    </row>
    <row r="26" spans="1:22" ht="12" customHeight="1" x14ac:dyDescent="0.4">
      <c r="A26" s="52"/>
      <c r="B26" s="10" t="s">
        <v>38</v>
      </c>
      <c r="C26" s="53" t="s">
        <v>39</v>
      </c>
      <c r="D26" s="54">
        <f t="shared" ref="D26:E35" si="8">SUM(G26,I26,K26)</f>
        <v>12</v>
      </c>
      <c r="E26" s="55">
        <f t="shared" si="8"/>
        <v>-7</v>
      </c>
      <c r="F26" s="42">
        <f t="shared" si="1"/>
        <v>-0.36842105263157893</v>
      </c>
      <c r="G26" s="56">
        <v>0</v>
      </c>
      <c r="H26" s="57">
        <v>0</v>
      </c>
      <c r="I26" s="56">
        <v>1</v>
      </c>
      <c r="J26" s="57">
        <v>-3</v>
      </c>
      <c r="K26" s="56">
        <v>11</v>
      </c>
      <c r="L26" s="57">
        <v>-4</v>
      </c>
      <c r="M26" s="58">
        <v>0</v>
      </c>
      <c r="N26" s="55">
        <v>0</v>
      </c>
      <c r="O26" s="42" t="str">
        <f t="shared" si="2"/>
        <v>-----</v>
      </c>
      <c r="P26" s="54">
        <f t="shared" ref="P26:Q35" si="9">SUM(S26,U26)</f>
        <v>12</v>
      </c>
      <c r="Q26" s="55">
        <f t="shared" si="9"/>
        <v>-7</v>
      </c>
      <c r="R26" s="42">
        <f t="shared" si="3"/>
        <v>-0.36842105263157893</v>
      </c>
      <c r="S26" s="56">
        <v>1</v>
      </c>
      <c r="T26" s="57">
        <v>-3</v>
      </c>
      <c r="U26" s="56">
        <v>11</v>
      </c>
      <c r="V26" s="57">
        <v>-4</v>
      </c>
    </row>
    <row r="27" spans="1:22" ht="12" customHeight="1" x14ac:dyDescent="0.4">
      <c r="A27" s="52"/>
      <c r="B27" s="10"/>
      <c r="C27" s="59" t="s">
        <v>40</v>
      </c>
      <c r="D27" s="60">
        <f t="shared" si="8"/>
        <v>13</v>
      </c>
      <c r="E27" s="61">
        <f t="shared" si="8"/>
        <v>4</v>
      </c>
      <c r="F27" s="62">
        <f t="shared" si="1"/>
        <v>0.44444444444444442</v>
      </c>
      <c r="G27" s="63">
        <v>1</v>
      </c>
      <c r="H27" s="64">
        <v>1</v>
      </c>
      <c r="I27" s="63">
        <v>0</v>
      </c>
      <c r="J27" s="64">
        <v>-2</v>
      </c>
      <c r="K27" s="63">
        <v>12</v>
      </c>
      <c r="L27" s="64">
        <v>5</v>
      </c>
      <c r="M27" s="65">
        <v>1</v>
      </c>
      <c r="N27" s="61">
        <v>1</v>
      </c>
      <c r="O27" s="62" t="str">
        <f t="shared" si="2"/>
        <v>-----</v>
      </c>
      <c r="P27" s="60">
        <f t="shared" si="9"/>
        <v>12</v>
      </c>
      <c r="Q27" s="61">
        <f t="shared" si="9"/>
        <v>3</v>
      </c>
      <c r="R27" s="62">
        <f t="shared" si="3"/>
        <v>0.33333333333333331</v>
      </c>
      <c r="S27" s="63">
        <v>0</v>
      </c>
      <c r="T27" s="64">
        <v>-2</v>
      </c>
      <c r="U27" s="63">
        <v>12</v>
      </c>
      <c r="V27" s="64">
        <v>5</v>
      </c>
    </row>
    <row r="28" spans="1:22" ht="12" customHeight="1" x14ac:dyDescent="0.4">
      <c r="A28" s="52"/>
      <c r="B28" s="10" t="s">
        <v>41</v>
      </c>
      <c r="C28" s="59" t="s">
        <v>42</v>
      </c>
      <c r="D28" s="60">
        <f t="shared" si="8"/>
        <v>2</v>
      </c>
      <c r="E28" s="61">
        <f t="shared" si="8"/>
        <v>-2</v>
      </c>
      <c r="F28" s="62">
        <f t="shared" si="1"/>
        <v>-0.5</v>
      </c>
      <c r="G28" s="63">
        <v>0</v>
      </c>
      <c r="H28" s="64">
        <v>0</v>
      </c>
      <c r="I28" s="63">
        <v>0</v>
      </c>
      <c r="J28" s="64">
        <v>0</v>
      </c>
      <c r="K28" s="63">
        <v>2</v>
      </c>
      <c r="L28" s="64">
        <v>-2</v>
      </c>
      <c r="M28" s="65">
        <v>0</v>
      </c>
      <c r="N28" s="61">
        <v>0</v>
      </c>
      <c r="O28" s="62" t="str">
        <f t="shared" si="2"/>
        <v>-----</v>
      </c>
      <c r="P28" s="60">
        <f t="shared" si="9"/>
        <v>2</v>
      </c>
      <c r="Q28" s="61">
        <f t="shared" si="9"/>
        <v>-2</v>
      </c>
      <c r="R28" s="62">
        <f t="shared" si="3"/>
        <v>-0.5</v>
      </c>
      <c r="S28" s="63">
        <v>0</v>
      </c>
      <c r="T28" s="64">
        <v>0</v>
      </c>
      <c r="U28" s="63">
        <v>2</v>
      </c>
      <c r="V28" s="64">
        <v>-2</v>
      </c>
    </row>
    <row r="29" spans="1:22" ht="12" customHeight="1" x14ac:dyDescent="0.4">
      <c r="A29" s="52" t="s">
        <v>43</v>
      </c>
      <c r="B29" s="10"/>
      <c r="C29" s="59" t="s">
        <v>44</v>
      </c>
      <c r="D29" s="60">
        <f t="shared" si="8"/>
        <v>9</v>
      </c>
      <c r="E29" s="61">
        <f t="shared" si="8"/>
        <v>-2</v>
      </c>
      <c r="F29" s="62">
        <f t="shared" si="1"/>
        <v>-0.18181818181818182</v>
      </c>
      <c r="G29" s="63">
        <v>1</v>
      </c>
      <c r="H29" s="64">
        <v>1</v>
      </c>
      <c r="I29" s="63">
        <v>0</v>
      </c>
      <c r="J29" s="64">
        <v>0</v>
      </c>
      <c r="K29" s="63">
        <v>8</v>
      </c>
      <c r="L29" s="64">
        <v>-3</v>
      </c>
      <c r="M29" s="65">
        <v>1</v>
      </c>
      <c r="N29" s="61">
        <v>1</v>
      </c>
      <c r="O29" s="62" t="str">
        <f t="shared" si="2"/>
        <v>-----</v>
      </c>
      <c r="P29" s="60">
        <f t="shared" si="9"/>
        <v>8</v>
      </c>
      <c r="Q29" s="61">
        <f t="shared" si="9"/>
        <v>-3</v>
      </c>
      <c r="R29" s="62">
        <f t="shared" si="3"/>
        <v>-0.27272727272727271</v>
      </c>
      <c r="S29" s="63">
        <v>0</v>
      </c>
      <c r="T29" s="64">
        <v>0</v>
      </c>
      <c r="U29" s="63">
        <v>8</v>
      </c>
      <c r="V29" s="64">
        <v>-3</v>
      </c>
    </row>
    <row r="30" spans="1:22" ht="12" customHeight="1" x14ac:dyDescent="0.4">
      <c r="A30" s="52"/>
      <c r="B30" s="10" t="s">
        <v>45</v>
      </c>
      <c r="C30" s="59" t="s">
        <v>46</v>
      </c>
      <c r="D30" s="60">
        <f t="shared" si="8"/>
        <v>9</v>
      </c>
      <c r="E30" s="61">
        <f t="shared" si="8"/>
        <v>-3</v>
      </c>
      <c r="F30" s="62">
        <f t="shared" si="1"/>
        <v>-0.25</v>
      </c>
      <c r="G30" s="63">
        <v>0</v>
      </c>
      <c r="H30" s="64">
        <v>0</v>
      </c>
      <c r="I30" s="63">
        <v>1</v>
      </c>
      <c r="J30" s="64">
        <v>0</v>
      </c>
      <c r="K30" s="63">
        <v>8</v>
      </c>
      <c r="L30" s="64">
        <v>-3</v>
      </c>
      <c r="M30" s="65">
        <v>0</v>
      </c>
      <c r="N30" s="61">
        <v>0</v>
      </c>
      <c r="O30" s="62" t="str">
        <f t="shared" si="2"/>
        <v>-----</v>
      </c>
      <c r="P30" s="60">
        <f t="shared" si="9"/>
        <v>9</v>
      </c>
      <c r="Q30" s="61">
        <f t="shared" si="9"/>
        <v>-3</v>
      </c>
      <c r="R30" s="62">
        <f t="shared" si="3"/>
        <v>-0.25</v>
      </c>
      <c r="S30" s="63">
        <v>1</v>
      </c>
      <c r="T30" s="64">
        <v>0</v>
      </c>
      <c r="U30" s="63">
        <v>8</v>
      </c>
      <c r="V30" s="64">
        <v>-3</v>
      </c>
    </row>
    <row r="31" spans="1:22" ht="12" customHeight="1" x14ac:dyDescent="0.4">
      <c r="A31" s="52"/>
      <c r="B31" s="10"/>
      <c r="C31" s="59" t="s">
        <v>47</v>
      </c>
      <c r="D31" s="60">
        <f t="shared" si="8"/>
        <v>4</v>
      </c>
      <c r="E31" s="61">
        <f t="shared" si="8"/>
        <v>1</v>
      </c>
      <c r="F31" s="62">
        <f t="shared" si="1"/>
        <v>0.33333333333333331</v>
      </c>
      <c r="G31" s="63">
        <v>1</v>
      </c>
      <c r="H31" s="64">
        <v>0</v>
      </c>
      <c r="I31" s="63">
        <v>0</v>
      </c>
      <c r="J31" s="64">
        <v>0</v>
      </c>
      <c r="K31" s="63">
        <v>3</v>
      </c>
      <c r="L31" s="64">
        <v>1</v>
      </c>
      <c r="M31" s="65">
        <v>1</v>
      </c>
      <c r="N31" s="61">
        <v>0</v>
      </c>
      <c r="O31" s="62">
        <f t="shared" si="2"/>
        <v>0</v>
      </c>
      <c r="P31" s="60">
        <f t="shared" si="9"/>
        <v>3</v>
      </c>
      <c r="Q31" s="61">
        <f t="shared" si="9"/>
        <v>1</v>
      </c>
      <c r="R31" s="62">
        <f t="shared" si="3"/>
        <v>0.5</v>
      </c>
      <c r="S31" s="63">
        <v>0</v>
      </c>
      <c r="T31" s="64">
        <v>0</v>
      </c>
      <c r="U31" s="63">
        <v>3</v>
      </c>
      <c r="V31" s="64">
        <v>1</v>
      </c>
    </row>
    <row r="32" spans="1:22" ht="12" customHeight="1" x14ac:dyDescent="0.4">
      <c r="A32" s="52"/>
      <c r="B32" s="10" t="s">
        <v>29</v>
      </c>
      <c r="C32" s="59" t="s">
        <v>48</v>
      </c>
      <c r="D32" s="60">
        <f t="shared" si="8"/>
        <v>1</v>
      </c>
      <c r="E32" s="61">
        <f t="shared" si="8"/>
        <v>0</v>
      </c>
      <c r="F32" s="62">
        <f t="shared" si="1"/>
        <v>0</v>
      </c>
      <c r="G32" s="63">
        <v>0</v>
      </c>
      <c r="H32" s="64">
        <v>0</v>
      </c>
      <c r="I32" s="63">
        <v>0</v>
      </c>
      <c r="J32" s="64">
        <v>0</v>
      </c>
      <c r="K32" s="63">
        <v>1</v>
      </c>
      <c r="L32" s="64">
        <v>0</v>
      </c>
      <c r="M32" s="65">
        <v>0</v>
      </c>
      <c r="N32" s="61">
        <v>0</v>
      </c>
      <c r="O32" s="62" t="str">
        <f t="shared" si="2"/>
        <v>-----</v>
      </c>
      <c r="P32" s="60">
        <f t="shared" si="9"/>
        <v>1</v>
      </c>
      <c r="Q32" s="61">
        <f t="shared" si="9"/>
        <v>0</v>
      </c>
      <c r="R32" s="62">
        <f t="shared" si="3"/>
        <v>0</v>
      </c>
      <c r="S32" s="63">
        <v>0</v>
      </c>
      <c r="T32" s="64">
        <v>0</v>
      </c>
      <c r="U32" s="63">
        <v>1</v>
      </c>
      <c r="V32" s="64">
        <v>0</v>
      </c>
    </row>
    <row r="33" spans="1:22" ht="12" customHeight="1" x14ac:dyDescent="0.4">
      <c r="A33" s="52"/>
      <c r="B33" s="10"/>
      <c r="C33" s="59" t="s">
        <v>49</v>
      </c>
      <c r="D33" s="60">
        <f t="shared" si="8"/>
        <v>9</v>
      </c>
      <c r="E33" s="61">
        <f t="shared" si="8"/>
        <v>0</v>
      </c>
      <c r="F33" s="62">
        <f t="shared" si="1"/>
        <v>0</v>
      </c>
      <c r="G33" s="63">
        <v>0</v>
      </c>
      <c r="H33" s="64">
        <v>0</v>
      </c>
      <c r="I33" s="63">
        <v>2</v>
      </c>
      <c r="J33" s="64">
        <v>2</v>
      </c>
      <c r="K33" s="63">
        <v>7</v>
      </c>
      <c r="L33" s="64">
        <v>-2</v>
      </c>
      <c r="M33" s="65">
        <v>0</v>
      </c>
      <c r="N33" s="61">
        <v>0</v>
      </c>
      <c r="O33" s="62" t="str">
        <f t="shared" si="2"/>
        <v>-----</v>
      </c>
      <c r="P33" s="60">
        <f t="shared" si="9"/>
        <v>9</v>
      </c>
      <c r="Q33" s="61">
        <f t="shared" si="9"/>
        <v>0</v>
      </c>
      <c r="R33" s="62">
        <f t="shared" si="3"/>
        <v>0</v>
      </c>
      <c r="S33" s="63">
        <v>2</v>
      </c>
      <c r="T33" s="64">
        <v>2</v>
      </c>
      <c r="U33" s="63">
        <v>7</v>
      </c>
      <c r="V33" s="64">
        <v>-2</v>
      </c>
    </row>
    <row r="34" spans="1:22" ht="12" customHeight="1" x14ac:dyDescent="0.4">
      <c r="A34" s="52"/>
      <c r="B34" s="10" t="s">
        <v>32</v>
      </c>
      <c r="C34" s="59" t="s">
        <v>50</v>
      </c>
      <c r="D34" s="60">
        <f t="shared" si="8"/>
        <v>4</v>
      </c>
      <c r="E34" s="61">
        <f t="shared" si="8"/>
        <v>-1</v>
      </c>
      <c r="F34" s="62">
        <f t="shared" si="1"/>
        <v>-0.2</v>
      </c>
      <c r="G34" s="63">
        <v>0</v>
      </c>
      <c r="H34" s="64">
        <v>0</v>
      </c>
      <c r="I34" s="63">
        <v>0</v>
      </c>
      <c r="J34" s="64">
        <v>0</v>
      </c>
      <c r="K34" s="63">
        <v>4</v>
      </c>
      <c r="L34" s="64">
        <v>-1</v>
      </c>
      <c r="M34" s="65">
        <v>0</v>
      </c>
      <c r="N34" s="61">
        <v>0</v>
      </c>
      <c r="O34" s="62" t="str">
        <f t="shared" si="2"/>
        <v>-----</v>
      </c>
      <c r="P34" s="60">
        <f t="shared" si="9"/>
        <v>4</v>
      </c>
      <c r="Q34" s="61">
        <f t="shared" si="9"/>
        <v>-1</v>
      </c>
      <c r="R34" s="62">
        <f t="shared" si="3"/>
        <v>-0.2</v>
      </c>
      <c r="S34" s="63">
        <v>0</v>
      </c>
      <c r="T34" s="64">
        <v>0</v>
      </c>
      <c r="U34" s="63">
        <v>4</v>
      </c>
      <c r="V34" s="64">
        <v>-1</v>
      </c>
    </row>
    <row r="35" spans="1:22" ht="12" customHeight="1" x14ac:dyDescent="0.4">
      <c r="A35" s="52"/>
      <c r="B35" s="66"/>
      <c r="C35" s="67" t="s">
        <v>51</v>
      </c>
      <c r="D35" s="68">
        <f t="shared" si="8"/>
        <v>3</v>
      </c>
      <c r="E35" s="69">
        <f t="shared" si="8"/>
        <v>1</v>
      </c>
      <c r="F35" s="70">
        <f t="shared" si="1"/>
        <v>0.5</v>
      </c>
      <c r="G35" s="71">
        <v>1</v>
      </c>
      <c r="H35" s="72">
        <v>1</v>
      </c>
      <c r="I35" s="71">
        <v>1</v>
      </c>
      <c r="J35" s="72">
        <v>1</v>
      </c>
      <c r="K35" s="71">
        <v>1</v>
      </c>
      <c r="L35" s="72">
        <v>-1</v>
      </c>
      <c r="M35" s="73">
        <v>1</v>
      </c>
      <c r="N35" s="69">
        <v>1</v>
      </c>
      <c r="O35" s="70" t="str">
        <f t="shared" si="2"/>
        <v>-----</v>
      </c>
      <c r="P35" s="68">
        <f t="shared" si="9"/>
        <v>2</v>
      </c>
      <c r="Q35" s="69">
        <f t="shared" si="9"/>
        <v>-1</v>
      </c>
      <c r="R35" s="70">
        <f t="shared" si="3"/>
        <v>-0.33333333333333331</v>
      </c>
      <c r="S35" s="71">
        <v>1</v>
      </c>
      <c r="T35" s="72">
        <v>1</v>
      </c>
      <c r="U35" s="71">
        <v>1</v>
      </c>
      <c r="V35" s="72">
        <v>-2</v>
      </c>
    </row>
    <row r="36" spans="1:22" ht="12" customHeight="1" x14ac:dyDescent="0.4">
      <c r="A36" s="52"/>
      <c r="B36" s="10"/>
      <c r="C36" s="12" t="s">
        <v>18</v>
      </c>
      <c r="D36" s="75">
        <f>SUM(D37:D40)</f>
        <v>22</v>
      </c>
      <c r="E36" s="76">
        <f>SUM(E37:E40)</f>
        <v>-5</v>
      </c>
      <c r="F36" s="34">
        <f t="shared" si="1"/>
        <v>-0.18518518518518517</v>
      </c>
      <c r="G36" s="77">
        <f t="shared" ref="G36:N36" si="10">SUM(G37:G40)</f>
        <v>0</v>
      </c>
      <c r="H36" s="78">
        <f t="shared" si="10"/>
        <v>0</v>
      </c>
      <c r="I36" s="77">
        <f t="shared" si="10"/>
        <v>1</v>
      </c>
      <c r="J36" s="78">
        <f t="shared" si="10"/>
        <v>-1</v>
      </c>
      <c r="K36" s="77">
        <f t="shared" si="10"/>
        <v>21</v>
      </c>
      <c r="L36" s="78">
        <f t="shared" si="10"/>
        <v>-4</v>
      </c>
      <c r="M36" s="79">
        <f t="shared" si="10"/>
        <v>0</v>
      </c>
      <c r="N36" s="29">
        <f t="shared" si="10"/>
        <v>0</v>
      </c>
      <c r="O36" s="34" t="str">
        <f t="shared" si="2"/>
        <v>-----</v>
      </c>
      <c r="P36" s="79">
        <f>SUM(P37:P40)</f>
        <v>22</v>
      </c>
      <c r="Q36" s="76">
        <f>SUM(Q37:Q40)</f>
        <v>-6</v>
      </c>
      <c r="R36" s="34">
        <f t="shared" si="3"/>
        <v>-0.21428571428571427</v>
      </c>
      <c r="S36" s="77">
        <f>SUM(S37:S40)</f>
        <v>1</v>
      </c>
      <c r="T36" s="78">
        <f>SUM(T37:T40)</f>
        <v>-1</v>
      </c>
      <c r="U36" s="77">
        <f>SUM(U37:U40)</f>
        <v>21</v>
      </c>
      <c r="V36" s="78">
        <f>SUM(V37:V40)</f>
        <v>-5</v>
      </c>
    </row>
    <row r="37" spans="1:22" ht="12" customHeight="1" x14ac:dyDescent="0.4">
      <c r="A37" s="52"/>
      <c r="B37" s="10" t="s">
        <v>52</v>
      </c>
      <c r="C37" s="53" t="s">
        <v>98</v>
      </c>
      <c r="D37" s="54">
        <f t="shared" ref="D37:E40" si="11">SUM(G37,I37,K37)</f>
        <v>10</v>
      </c>
      <c r="E37" s="55">
        <f t="shared" si="11"/>
        <v>-1</v>
      </c>
      <c r="F37" s="42">
        <f t="shared" si="1"/>
        <v>-9.0909090909090912E-2</v>
      </c>
      <c r="G37" s="56">
        <v>0</v>
      </c>
      <c r="H37" s="57">
        <v>0</v>
      </c>
      <c r="I37" s="56">
        <v>1</v>
      </c>
      <c r="J37" s="57">
        <v>1</v>
      </c>
      <c r="K37" s="56">
        <v>9</v>
      </c>
      <c r="L37" s="57">
        <v>-2</v>
      </c>
      <c r="M37" s="58">
        <v>0</v>
      </c>
      <c r="N37" s="55">
        <v>0</v>
      </c>
      <c r="O37" s="42" t="str">
        <f t="shared" si="2"/>
        <v>-----</v>
      </c>
      <c r="P37" s="54">
        <f t="shared" ref="P37:Q40" si="12">SUM(S37,U37)</f>
        <v>10</v>
      </c>
      <c r="Q37" s="55">
        <f t="shared" si="12"/>
        <v>-1</v>
      </c>
      <c r="R37" s="42">
        <f t="shared" si="3"/>
        <v>-9.0909090909090912E-2</v>
      </c>
      <c r="S37" s="56">
        <v>1</v>
      </c>
      <c r="T37" s="57">
        <v>1</v>
      </c>
      <c r="U37" s="56">
        <v>9</v>
      </c>
      <c r="V37" s="57">
        <v>-2</v>
      </c>
    </row>
    <row r="38" spans="1:22" ht="12" customHeight="1" x14ac:dyDescent="0.4">
      <c r="A38" s="52"/>
      <c r="B38" s="10" t="s">
        <v>54</v>
      </c>
      <c r="C38" s="59" t="s">
        <v>55</v>
      </c>
      <c r="D38" s="60">
        <f t="shared" si="11"/>
        <v>0</v>
      </c>
      <c r="E38" s="61">
        <f t="shared" si="11"/>
        <v>-1</v>
      </c>
      <c r="F38" s="62">
        <f t="shared" si="1"/>
        <v>-1</v>
      </c>
      <c r="G38" s="63">
        <v>0</v>
      </c>
      <c r="H38" s="64">
        <v>0</v>
      </c>
      <c r="I38" s="63">
        <v>0</v>
      </c>
      <c r="J38" s="64">
        <v>0</v>
      </c>
      <c r="K38" s="63">
        <v>0</v>
      </c>
      <c r="L38" s="64">
        <v>-1</v>
      </c>
      <c r="M38" s="65">
        <v>0</v>
      </c>
      <c r="N38" s="61">
        <v>0</v>
      </c>
      <c r="O38" s="62" t="str">
        <f t="shared" si="2"/>
        <v>-----</v>
      </c>
      <c r="P38" s="60">
        <f t="shared" si="12"/>
        <v>0</v>
      </c>
      <c r="Q38" s="61">
        <f t="shared" si="12"/>
        <v>-1</v>
      </c>
      <c r="R38" s="62">
        <f t="shared" si="3"/>
        <v>-1</v>
      </c>
      <c r="S38" s="63">
        <v>0</v>
      </c>
      <c r="T38" s="64">
        <v>0</v>
      </c>
      <c r="U38" s="63">
        <v>0</v>
      </c>
      <c r="V38" s="64">
        <v>-1</v>
      </c>
    </row>
    <row r="39" spans="1:22" ht="12" customHeight="1" x14ac:dyDescent="0.4">
      <c r="A39" s="52"/>
      <c r="B39" s="10" t="s">
        <v>29</v>
      </c>
      <c r="C39" s="59" t="s">
        <v>91</v>
      </c>
      <c r="D39" s="60">
        <f t="shared" si="11"/>
        <v>7</v>
      </c>
      <c r="E39" s="61">
        <f t="shared" si="11"/>
        <v>1</v>
      </c>
      <c r="F39" s="62">
        <f t="shared" si="1"/>
        <v>0.16666666666666666</v>
      </c>
      <c r="G39" s="63">
        <v>0</v>
      </c>
      <c r="H39" s="64">
        <v>0</v>
      </c>
      <c r="I39" s="63">
        <v>0</v>
      </c>
      <c r="J39" s="64">
        <v>-2</v>
      </c>
      <c r="K39" s="63">
        <v>7</v>
      </c>
      <c r="L39" s="64">
        <v>3</v>
      </c>
      <c r="M39" s="65">
        <v>0</v>
      </c>
      <c r="N39" s="61">
        <v>0</v>
      </c>
      <c r="O39" s="62" t="str">
        <f t="shared" si="2"/>
        <v>-----</v>
      </c>
      <c r="P39" s="60">
        <f t="shared" si="12"/>
        <v>7</v>
      </c>
      <c r="Q39" s="61">
        <f t="shared" si="12"/>
        <v>1</v>
      </c>
      <c r="R39" s="62">
        <f t="shared" si="3"/>
        <v>0.16666666666666666</v>
      </c>
      <c r="S39" s="63">
        <v>0</v>
      </c>
      <c r="T39" s="64">
        <v>-2</v>
      </c>
      <c r="U39" s="63">
        <v>7</v>
      </c>
      <c r="V39" s="64">
        <v>3</v>
      </c>
    </row>
    <row r="40" spans="1:22" ht="12" customHeight="1" x14ac:dyDescent="0.4">
      <c r="A40" s="52"/>
      <c r="B40" s="80" t="s">
        <v>57</v>
      </c>
      <c r="C40" s="67" t="s">
        <v>58</v>
      </c>
      <c r="D40" s="81">
        <f t="shared" si="11"/>
        <v>5</v>
      </c>
      <c r="E40" s="82">
        <f t="shared" si="11"/>
        <v>-4</v>
      </c>
      <c r="F40" s="83">
        <f t="shared" si="1"/>
        <v>-0.44444444444444442</v>
      </c>
      <c r="G40" s="84">
        <v>0</v>
      </c>
      <c r="H40" s="85">
        <v>0</v>
      </c>
      <c r="I40" s="84">
        <v>0</v>
      </c>
      <c r="J40" s="85">
        <v>0</v>
      </c>
      <c r="K40" s="84">
        <v>5</v>
      </c>
      <c r="L40" s="85">
        <v>-4</v>
      </c>
      <c r="M40" s="86">
        <v>0</v>
      </c>
      <c r="N40" s="82">
        <v>0</v>
      </c>
      <c r="O40" s="83" t="str">
        <f t="shared" si="2"/>
        <v>-----</v>
      </c>
      <c r="P40" s="81">
        <f t="shared" si="12"/>
        <v>5</v>
      </c>
      <c r="Q40" s="82">
        <f t="shared" si="12"/>
        <v>-5</v>
      </c>
      <c r="R40" s="83">
        <f t="shared" si="3"/>
        <v>-0.5</v>
      </c>
      <c r="S40" s="84">
        <v>0</v>
      </c>
      <c r="T40" s="85">
        <v>0</v>
      </c>
      <c r="U40" s="84">
        <v>5</v>
      </c>
      <c r="V40" s="85">
        <v>-5</v>
      </c>
    </row>
    <row r="41" spans="1:22" ht="12" customHeight="1" x14ac:dyDescent="0.4">
      <c r="A41" s="52" t="s">
        <v>59</v>
      </c>
      <c r="B41" s="4"/>
      <c r="C41" s="87" t="s">
        <v>18</v>
      </c>
      <c r="D41" s="44">
        <f>SUM(D42:D48)</f>
        <v>30</v>
      </c>
      <c r="E41" s="45">
        <f>SUM(E42:E48)</f>
        <v>-12</v>
      </c>
      <c r="F41" s="38">
        <f t="shared" si="1"/>
        <v>-0.2857142857142857</v>
      </c>
      <c r="G41" s="46">
        <f t="shared" ref="G41:N41" si="13">SUM(G42:G48)</f>
        <v>0</v>
      </c>
      <c r="H41" s="47">
        <f t="shared" si="13"/>
        <v>0</v>
      </c>
      <c r="I41" s="46">
        <f t="shared" si="13"/>
        <v>3</v>
      </c>
      <c r="J41" s="47">
        <f t="shared" si="13"/>
        <v>0</v>
      </c>
      <c r="K41" s="46">
        <f t="shared" si="13"/>
        <v>27</v>
      </c>
      <c r="L41" s="47">
        <f t="shared" si="13"/>
        <v>-12</v>
      </c>
      <c r="M41" s="88">
        <f t="shared" si="13"/>
        <v>0</v>
      </c>
      <c r="N41" s="51">
        <f t="shared" si="13"/>
        <v>0</v>
      </c>
      <c r="O41" s="38" t="str">
        <f t="shared" si="2"/>
        <v>-----</v>
      </c>
      <c r="P41" s="88">
        <f>SUM(P42:P48)</f>
        <v>31</v>
      </c>
      <c r="Q41" s="89">
        <f>SUM(Q42:Q48)</f>
        <v>-11</v>
      </c>
      <c r="R41" s="38">
        <f t="shared" si="3"/>
        <v>-0.26190476190476192</v>
      </c>
      <c r="S41" s="46">
        <f>SUM(S42:S48)</f>
        <v>3</v>
      </c>
      <c r="T41" s="47">
        <f>SUM(T42:T48)</f>
        <v>0</v>
      </c>
      <c r="U41" s="46">
        <f>SUM(U42:U48)</f>
        <v>28</v>
      </c>
      <c r="V41" s="47">
        <f>SUM(V42:V48)</f>
        <v>-11</v>
      </c>
    </row>
    <row r="42" spans="1:22" ht="12" customHeight="1" x14ac:dyDescent="0.4">
      <c r="A42" s="52"/>
      <c r="B42" s="10"/>
      <c r="C42" s="53" t="s">
        <v>60</v>
      </c>
      <c r="D42" s="54">
        <f t="shared" ref="D42:E48" si="14">SUM(G42,I42,K42)</f>
        <v>8</v>
      </c>
      <c r="E42" s="55">
        <f t="shared" si="14"/>
        <v>-8</v>
      </c>
      <c r="F42" s="42">
        <f t="shared" si="1"/>
        <v>-0.5</v>
      </c>
      <c r="G42" s="56">
        <v>0</v>
      </c>
      <c r="H42" s="57">
        <v>0</v>
      </c>
      <c r="I42" s="56">
        <v>0</v>
      </c>
      <c r="J42" s="57">
        <v>-1</v>
      </c>
      <c r="K42" s="56">
        <v>8</v>
      </c>
      <c r="L42" s="57">
        <v>-7</v>
      </c>
      <c r="M42" s="58">
        <v>0</v>
      </c>
      <c r="N42" s="55">
        <v>0</v>
      </c>
      <c r="O42" s="42" t="str">
        <f t="shared" si="2"/>
        <v>-----</v>
      </c>
      <c r="P42" s="54">
        <f t="shared" ref="P42:Q48" si="15">SUM(S42,U42)</f>
        <v>9</v>
      </c>
      <c r="Q42" s="55">
        <f t="shared" si="15"/>
        <v>-7</v>
      </c>
      <c r="R42" s="42">
        <f t="shared" si="3"/>
        <v>-0.4375</v>
      </c>
      <c r="S42" s="56">
        <v>0</v>
      </c>
      <c r="T42" s="57">
        <v>-1</v>
      </c>
      <c r="U42" s="56">
        <v>9</v>
      </c>
      <c r="V42" s="57">
        <v>-6</v>
      </c>
    </row>
    <row r="43" spans="1:22" ht="12" customHeight="1" x14ac:dyDescent="0.4">
      <c r="A43" s="52"/>
      <c r="B43" s="10" t="s">
        <v>61</v>
      </c>
      <c r="C43" s="59" t="s">
        <v>62</v>
      </c>
      <c r="D43" s="60">
        <f t="shared" si="14"/>
        <v>5</v>
      </c>
      <c r="E43" s="61">
        <f t="shared" si="14"/>
        <v>-3</v>
      </c>
      <c r="F43" s="62">
        <f t="shared" si="1"/>
        <v>-0.375</v>
      </c>
      <c r="G43" s="63">
        <v>0</v>
      </c>
      <c r="H43" s="64">
        <v>0</v>
      </c>
      <c r="I43" s="63">
        <v>1</v>
      </c>
      <c r="J43" s="64">
        <v>-1</v>
      </c>
      <c r="K43" s="63">
        <v>4</v>
      </c>
      <c r="L43" s="64">
        <v>-2</v>
      </c>
      <c r="M43" s="65">
        <v>0</v>
      </c>
      <c r="N43" s="61">
        <v>0</v>
      </c>
      <c r="O43" s="62" t="str">
        <f t="shared" si="2"/>
        <v>-----</v>
      </c>
      <c r="P43" s="60">
        <f t="shared" si="15"/>
        <v>5</v>
      </c>
      <c r="Q43" s="61">
        <f t="shared" si="15"/>
        <v>-3</v>
      </c>
      <c r="R43" s="62">
        <f t="shared" si="3"/>
        <v>-0.375</v>
      </c>
      <c r="S43" s="63">
        <v>1</v>
      </c>
      <c r="T43" s="64">
        <v>-1</v>
      </c>
      <c r="U43" s="63">
        <v>4</v>
      </c>
      <c r="V43" s="64">
        <v>-2</v>
      </c>
    </row>
    <row r="44" spans="1:22" ht="12" customHeight="1" x14ac:dyDescent="0.4">
      <c r="A44" s="52"/>
      <c r="B44" s="10" t="s">
        <v>63</v>
      </c>
      <c r="C44" s="59" t="s">
        <v>92</v>
      </c>
      <c r="D44" s="60">
        <f t="shared" si="14"/>
        <v>2</v>
      </c>
      <c r="E44" s="61">
        <f t="shared" si="14"/>
        <v>2</v>
      </c>
      <c r="F44" s="62" t="str">
        <f t="shared" si="1"/>
        <v>-----</v>
      </c>
      <c r="G44" s="63">
        <v>0</v>
      </c>
      <c r="H44" s="64">
        <v>0</v>
      </c>
      <c r="I44" s="63">
        <v>1</v>
      </c>
      <c r="J44" s="64">
        <v>1</v>
      </c>
      <c r="K44" s="63">
        <v>1</v>
      </c>
      <c r="L44" s="64">
        <v>1</v>
      </c>
      <c r="M44" s="65">
        <v>0</v>
      </c>
      <c r="N44" s="61">
        <v>0</v>
      </c>
      <c r="O44" s="62" t="str">
        <f t="shared" si="2"/>
        <v>-----</v>
      </c>
      <c r="P44" s="60">
        <f t="shared" si="15"/>
        <v>2</v>
      </c>
      <c r="Q44" s="61">
        <f t="shared" si="15"/>
        <v>2</v>
      </c>
      <c r="R44" s="62" t="str">
        <f t="shared" si="3"/>
        <v>-----</v>
      </c>
      <c r="S44" s="63">
        <v>1</v>
      </c>
      <c r="T44" s="64">
        <v>1</v>
      </c>
      <c r="U44" s="63">
        <v>1</v>
      </c>
      <c r="V44" s="64">
        <v>1</v>
      </c>
    </row>
    <row r="45" spans="1:22" ht="12" customHeight="1" x14ac:dyDescent="0.4">
      <c r="A45" s="52"/>
      <c r="B45" s="10" t="s">
        <v>29</v>
      </c>
      <c r="C45" s="59" t="s">
        <v>76</v>
      </c>
      <c r="D45" s="60">
        <f t="shared" si="14"/>
        <v>3</v>
      </c>
      <c r="E45" s="61">
        <f t="shared" si="14"/>
        <v>-2</v>
      </c>
      <c r="F45" s="62">
        <f t="shared" si="1"/>
        <v>-0.4</v>
      </c>
      <c r="G45" s="63">
        <v>0</v>
      </c>
      <c r="H45" s="64">
        <v>0</v>
      </c>
      <c r="I45" s="63">
        <v>0</v>
      </c>
      <c r="J45" s="64">
        <v>0</v>
      </c>
      <c r="K45" s="63">
        <v>3</v>
      </c>
      <c r="L45" s="64">
        <v>-2</v>
      </c>
      <c r="M45" s="65">
        <v>0</v>
      </c>
      <c r="N45" s="61">
        <v>0</v>
      </c>
      <c r="O45" s="62" t="str">
        <f t="shared" si="2"/>
        <v>-----</v>
      </c>
      <c r="P45" s="60">
        <f t="shared" si="15"/>
        <v>3</v>
      </c>
      <c r="Q45" s="61">
        <f t="shared" si="15"/>
        <v>-2</v>
      </c>
      <c r="R45" s="62">
        <f t="shared" si="3"/>
        <v>-0.4</v>
      </c>
      <c r="S45" s="63">
        <v>0</v>
      </c>
      <c r="T45" s="64">
        <v>0</v>
      </c>
      <c r="U45" s="63">
        <v>3</v>
      </c>
      <c r="V45" s="64">
        <v>-2</v>
      </c>
    </row>
    <row r="46" spans="1:22" ht="12" customHeight="1" x14ac:dyDescent="0.4">
      <c r="A46" s="52"/>
      <c r="B46" s="10" t="s">
        <v>32</v>
      </c>
      <c r="C46" s="59" t="s">
        <v>99</v>
      </c>
      <c r="D46" s="60">
        <f t="shared" si="14"/>
        <v>1</v>
      </c>
      <c r="E46" s="61">
        <f t="shared" si="14"/>
        <v>-3</v>
      </c>
      <c r="F46" s="62">
        <f t="shared" si="1"/>
        <v>-0.75</v>
      </c>
      <c r="G46" s="63">
        <v>0</v>
      </c>
      <c r="H46" s="64">
        <v>0</v>
      </c>
      <c r="I46" s="63">
        <v>0</v>
      </c>
      <c r="J46" s="64">
        <v>0</v>
      </c>
      <c r="K46" s="63">
        <v>1</v>
      </c>
      <c r="L46" s="64">
        <v>-3</v>
      </c>
      <c r="M46" s="65">
        <v>0</v>
      </c>
      <c r="N46" s="61">
        <v>0</v>
      </c>
      <c r="O46" s="62" t="str">
        <f t="shared" si="2"/>
        <v>-----</v>
      </c>
      <c r="P46" s="60">
        <f t="shared" si="15"/>
        <v>1</v>
      </c>
      <c r="Q46" s="61">
        <f t="shared" si="15"/>
        <v>-3</v>
      </c>
      <c r="R46" s="62">
        <f t="shared" si="3"/>
        <v>-0.75</v>
      </c>
      <c r="S46" s="63">
        <v>0</v>
      </c>
      <c r="T46" s="64">
        <v>0</v>
      </c>
      <c r="U46" s="63">
        <v>1</v>
      </c>
      <c r="V46" s="64">
        <v>-3</v>
      </c>
    </row>
    <row r="47" spans="1:22" ht="12" customHeight="1" x14ac:dyDescent="0.4">
      <c r="A47" s="52"/>
      <c r="B47" s="10"/>
      <c r="C47" s="59" t="s">
        <v>67</v>
      </c>
      <c r="D47" s="60">
        <f t="shared" si="14"/>
        <v>3</v>
      </c>
      <c r="E47" s="61">
        <f t="shared" si="14"/>
        <v>-3</v>
      </c>
      <c r="F47" s="62">
        <f t="shared" si="1"/>
        <v>-0.5</v>
      </c>
      <c r="G47" s="63">
        <v>0</v>
      </c>
      <c r="H47" s="64">
        <v>0</v>
      </c>
      <c r="I47" s="63">
        <v>0</v>
      </c>
      <c r="J47" s="64">
        <v>0</v>
      </c>
      <c r="K47" s="63">
        <v>3</v>
      </c>
      <c r="L47" s="64">
        <v>-3</v>
      </c>
      <c r="M47" s="65">
        <v>0</v>
      </c>
      <c r="N47" s="61">
        <v>0</v>
      </c>
      <c r="O47" s="62" t="str">
        <f t="shared" si="2"/>
        <v>-----</v>
      </c>
      <c r="P47" s="60">
        <f t="shared" si="15"/>
        <v>3</v>
      </c>
      <c r="Q47" s="61">
        <f t="shared" si="15"/>
        <v>-3</v>
      </c>
      <c r="R47" s="62">
        <f t="shared" si="3"/>
        <v>-0.5</v>
      </c>
      <c r="S47" s="63">
        <v>0</v>
      </c>
      <c r="T47" s="64">
        <v>0</v>
      </c>
      <c r="U47" s="63">
        <v>3</v>
      </c>
      <c r="V47" s="64">
        <v>-3</v>
      </c>
    </row>
    <row r="48" spans="1:22" ht="12" customHeight="1" x14ac:dyDescent="0.4">
      <c r="A48" s="80"/>
      <c r="B48" s="66"/>
      <c r="C48" s="67" t="s">
        <v>68</v>
      </c>
      <c r="D48" s="68">
        <f t="shared" si="14"/>
        <v>8</v>
      </c>
      <c r="E48" s="69">
        <f t="shared" si="14"/>
        <v>5</v>
      </c>
      <c r="F48" s="70">
        <f t="shared" si="1"/>
        <v>1.6666666666666667</v>
      </c>
      <c r="G48" s="71">
        <v>0</v>
      </c>
      <c r="H48" s="72">
        <v>0</v>
      </c>
      <c r="I48" s="71">
        <v>1</v>
      </c>
      <c r="J48" s="72">
        <v>1</v>
      </c>
      <c r="K48" s="71">
        <v>7</v>
      </c>
      <c r="L48" s="72">
        <v>4</v>
      </c>
      <c r="M48" s="73">
        <v>0</v>
      </c>
      <c r="N48" s="69">
        <v>0</v>
      </c>
      <c r="O48" s="70" t="str">
        <f t="shared" si="2"/>
        <v>-----</v>
      </c>
      <c r="P48" s="68">
        <f t="shared" si="15"/>
        <v>8</v>
      </c>
      <c r="Q48" s="69">
        <f t="shared" si="15"/>
        <v>5</v>
      </c>
      <c r="R48" s="70">
        <f t="shared" si="3"/>
        <v>1.6666666666666667</v>
      </c>
      <c r="S48" s="71">
        <v>1</v>
      </c>
      <c r="T48" s="72">
        <v>1</v>
      </c>
      <c r="U48" s="71">
        <v>7</v>
      </c>
      <c r="V48" s="72">
        <v>4</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customHeight="1" x14ac:dyDescent="0.4">
      <c r="A55" s="2" t="s">
        <v>95</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警察署別すべての事故（１２月末）</vt:lpstr>
      <vt:lpstr>警察署別すべての事故（１２月中）</vt:lpstr>
      <vt:lpstr>警察署別高齢者関連（１２月末）</vt:lpstr>
      <vt:lpstr>警察署別高齢者関連（１２月中）</vt:lpstr>
      <vt:lpstr>警察署別自転車関連（１２月末）</vt:lpstr>
      <vt:lpstr>警察署別自転車関連（１２月中）</vt:lpstr>
      <vt:lpstr>警察署別歩行者関連（１２月末）</vt:lpstr>
      <vt:lpstr>警察署別歩行者関連（１２月中）</vt:lpstr>
      <vt:lpstr>'警察署別すべての事故（１２月中）'!Print_Area</vt:lpstr>
      <vt:lpstr>'警察署別すべての事故（１２月末）'!Print_Area</vt:lpstr>
      <vt:lpstr>'警察署別高齢者関連（１２月中）'!Print_Area</vt:lpstr>
      <vt:lpstr>'警察署別高齢者関連（１２月末）'!Print_Area</vt:lpstr>
      <vt:lpstr>'警察署別自転車関連（１２月中）'!Print_Area</vt:lpstr>
      <vt:lpstr>'警察署別自転車関連（１２月末）'!Print_Area</vt:lpstr>
      <vt:lpstr>'警察署別歩行者関連（１２月中）'!Print_Area</vt:lpstr>
      <vt:lpstr>'警察署別歩行者関連（１２月末）'!Print_Area</vt:lpstr>
      <vt:lpstr>'警察署別すべての事故（１２月末）'!Print_Titles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2022-06-21T06:44:51Z</dcterms:created>
  <dcterms:modified xsi:type="dcterms:W3CDTF">2024-03-16T02:10:50Z</dcterms:modified>
</cp:coreProperties>
</file>